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Q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2016-2020</t>
        </r>
      </text>
    </comment>
    <comment ref="G2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расшифровка  1962</t>
        </r>
      </text>
    </comment>
    <comment ref="AU2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по постановлению о внес измен 620480</t>
        </r>
      </text>
    </comment>
    <comment ref="H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Бюджет сельских поселений</t>
        </r>
      </text>
    </comment>
    <comment ref="G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Местный бюджет</t>
        </r>
      </text>
    </comment>
    <comment ref="F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Областной бюджет</t>
        </r>
      </text>
    </comment>
    <comment ref="E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Федеральный бюджет</t>
        </r>
      </text>
    </comment>
  </commentList>
</comments>
</file>

<file path=xl/sharedStrings.xml><?xml version="1.0" encoding="utf-8"?>
<sst xmlns="http://schemas.openxmlformats.org/spreadsheetml/2006/main" count="129" uniqueCount="93">
  <si>
    <t>Наименование
программы</t>
  </si>
  <si>
    <t xml:space="preserve">№№
пп
</t>
  </si>
  <si>
    <t xml:space="preserve">Реквизиты
 документа, утвердившего программу  </t>
  </si>
  <si>
    <t>ФБ</t>
  </si>
  <si>
    <t>ОБ</t>
  </si>
  <si>
    <t>МБ</t>
  </si>
  <si>
    <t>Муниципальная
программа «Старшее поколение на 2014-2016 г.г.»</t>
  </si>
  <si>
    <t xml:space="preserve">Муниципальная
программа «Развитие сферы заготовки и переработки дикорастущего сырья в Кривошеинском районе Томской области на 2013-2015 г.г.» </t>
  </si>
  <si>
    <t>Муниципальная
программа «Развитие сельского туризма в муниципальном образовании Кривошеинский район Томской области»</t>
  </si>
  <si>
    <t>Постановление
от 04.04.2013 №260, в редакции постановлений о внесении изменений от 04.09.2013 № 657</t>
  </si>
  <si>
    <t>Постановление
от 30.12.2011 №820, в редакции постановлений о внесении изменений от 04.09.2013 №656</t>
  </si>
  <si>
    <t>Постановление
от 01.10.2013 №719</t>
  </si>
  <si>
    <t>Постановление
от 25.12.13 № 953</t>
  </si>
  <si>
    <t>Муниципальная
программа «Противодействие коррупции в муниципальном образовании Кривошеинский район на 2013-2017 годы»</t>
  </si>
  <si>
    <t>Постановление
от 19.02.2013 №116</t>
  </si>
  <si>
    <t>Всего</t>
  </si>
  <si>
    <t>Муниципальная
программа «Газификация Кривошеинского района на период 2012-2020 годы»</t>
  </si>
  <si>
    <t>Муниципальная
программа «Энергосбережение и повышение энергетической эффективности на территории Кривошеинского района Томской области на 2012 год и на перспективу до 2020 года»</t>
  </si>
  <si>
    <t>Муниципальная
программа «Водоснабжение сельских населённых пунктов муниципального образования Кривошеинский район Томской области на 2012-2017 годы»</t>
  </si>
  <si>
    <t>Постановление
от 30.10.2012 №638, в редакции постановлений о внесении изменений от 26.09.2013 № 713</t>
  </si>
  <si>
    <t>Муниципальная
программа «Профилактика террористической и экстремистской деятельности в муниципальном образовании Кривошеинский район на 2013-2015 годы»</t>
  </si>
  <si>
    <t>Муниципальная
программа «Обеспечение жильем молодых семей в Кривошеинском районе Томской области на 2011-2015 годы »</t>
  </si>
  <si>
    <t>Муниципальная
программа «Устойчивое развитие  муниципального образования Кривошеинский район Томской области на 2014-2017 годы и на период до 2020 года»</t>
  </si>
  <si>
    <t>Постановление
от 30.04.2013 № 321, в редакции постановлений о внесении изменений от  30.09.2013 №715, от 26.11.2013 № 863</t>
  </si>
  <si>
    <t>Постановление
от 06.12.2011 №736, в редакции постановлений о внесении изменений  от 03.09.2013 №639</t>
  </si>
  <si>
    <t>Муниципальная
программа «Развитие молодёжной политики на территории Кривошеинского района в 2012-2014 г.г.»</t>
  </si>
  <si>
    <t>Постановление
от 10.12.2013 №898</t>
  </si>
  <si>
    <t>Муниципальная
программа «Развитие общественных инициатив в Кривошеинском районе на 2014-2016 г.г.»</t>
  </si>
  <si>
    <t>Постановление
от 05.12.2013 № 888</t>
  </si>
  <si>
    <t>Муниципальная
программа «Формирование  здорового образа жизни, развитие физической культуры  и спорта на территории Кривошеинского района на 2014-2016 г.г.»</t>
  </si>
  <si>
    <t>Муниципальная
программа «Районный конкурс в агропромышленном комплексе Кривошеинского района на 2014-2016 годы»</t>
  </si>
  <si>
    <t>Муниципальная
программа «Развитие инфраструктуры общего образования Кривошеинского района на 2013-2015 г.г.»</t>
  </si>
  <si>
    <t>Постановление
от 19.02.2013 №114</t>
  </si>
  <si>
    <t>Муниципальная
программа «Развитие культуры Кривошеинского района на 2013-2015 годы»</t>
  </si>
  <si>
    <t>Муниципальная
программа «Профессиональная подготовка, переподготовка, повышение квалификации и стажировка муниципальных служащих муниципального образования Кривошеинский район на 2014-2016 годы»</t>
  </si>
  <si>
    <t>Муниципальная
программа «Информационная политика и работа с общественностью муниципального образования Кривошеинский район на 2014-2016 г.г.»</t>
  </si>
  <si>
    <t>Муниципальная
программа «Обеспечение безопасности дорожного движения на территории Кривошеинского района в 2013-2015 годах»</t>
  </si>
  <si>
    <t>Постановление
от 27.12.2013 №962</t>
  </si>
  <si>
    <t>Постановление
от 11.03.2014 № 131</t>
  </si>
  <si>
    <t>Муниципальная
программа «Развитие пассажирского транспорта на территории Кривошеинского района на 2015-2017 годы»</t>
  </si>
  <si>
    <t>Итого</t>
  </si>
  <si>
    <t xml:space="preserve">Всего </t>
  </si>
  <si>
    <t>СПБ</t>
  </si>
  <si>
    <t>Муниципальная
программа "Развитие системы дошкольного образования муниципального образования Кривошеинский район на 2011-2015 годы"</t>
  </si>
  <si>
    <t xml:space="preserve"> </t>
  </si>
  <si>
    <t xml:space="preserve">Постановление
 от 02.11.2011 № 690,
в редакции постановлений о внесении изменений от 10.12.2012 №758, от 21.08.2013 №607, от 07.02.2014 №78, от 20.06.2014№370
</t>
  </si>
  <si>
    <t>Потребность в  средствах по программе из бюджетов всех уровней, (тыс. руб.)</t>
  </si>
  <si>
    <t>Постановление
от 22.03.2012 №122, в редакции постановлений о внесении изменений от 02.10.2013 №729, от 09.09.2014 №587</t>
  </si>
  <si>
    <t>Постановление
от 13.11.2012 №685, в редакции постановлений о внесении изменений  от 02.10.2013 №730, от 08.09.2014 №585</t>
  </si>
  <si>
    <t>Постановление
от 23.05.2011 № 225, в редакции постановлений о внесении изменений  от 15.08.2011 №442, 27.08.2013 № 616, от 19.08.2014 №499</t>
  </si>
  <si>
    <t>Муниципальная
программа «Развитие личных подсобных хозяйств в Кривошеинском районе на 2015-2018 г.г.»</t>
  </si>
  <si>
    <t>Муниципальная
программа  « Муниципальная 
поддержка кадрового обеспечения предприятий агропромышленного комплекса 
Кривошеинского района на 2014-2016 г.г.»</t>
  </si>
  <si>
    <t xml:space="preserve">Постановление
552 от 24.09.2012, в редакции постановлений о внесении изменений от 25.09.2013 №710, от 22.09.2014 №626 </t>
  </si>
  <si>
    <t>Муниципальная
программа «Профилактика правонарушений и наркомании в Кривошеинском районе на 2015-2019 г.г.»</t>
  </si>
  <si>
    <t>Постановление
от 09.09.2014 №586</t>
  </si>
  <si>
    <t>Муниципальная
программа «Развитие малых форм хозяйствования  на селе в Кривошеинском районе на 2011-2014 г.г.»</t>
  </si>
  <si>
    <t xml:space="preserve">Муниципальная
программа «Развитие малого и среднего предпринимательства в Кривошеинском районе на 2012-2014 г.г.»   </t>
  </si>
  <si>
    <t>Муниципальная
программа «Профилактика безнадзорности и правонарушений несовершеннолетних на территории Кривошеинского района на 2014-2016 г.г.»</t>
  </si>
  <si>
    <t>Постановление
от 14.07.2011 № 345, в редакции постановлений о внесении изменений от 26.08.2013 №640, от 29.09.2013 №754</t>
  </si>
  <si>
    <t>Муниципальная
программа «Развитие молодёжной политики на территории Кривошеинского района в 2015-2017 г.г.»</t>
  </si>
  <si>
    <t xml:space="preserve">Муниципальная
программа «Развитие малого и среднего предпринимательства в Кривошеинском районе на 2015-2019 г.г.»   </t>
  </si>
  <si>
    <t xml:space="preserve">Постановление от 19.12.14 №868
</t>
  </si>
  <si>
    <t>Муниципальная
программа «Развитие сельского туризма в Кривошеинском районе» на 2015-2019 годы</t>
  </si>
  <si>
    <t>Постановление
от 25.12.2014 №880</t>
  </si>
  <si>
    <t>Постановление от 24.11.2014 №791</t>
  </si>
  <si>
    <t>Постановление
от 05.03.2013 №158, в редакции постановлений о внесении изменений от 21.08.2013 №608, от 29.08.2014 №543, от 04.02.2015 №48</t>
  </si>
  <si>
    <t xml:space="preserve">Постановление
 от 12.02.2014 № 139,
в редакции постановлений о внесении изменений от 09.12.2014 №820
</t>
  </si>
  <si>
    <t>Муниципальная
программа «Развитие автомобильных дорог Кривошеинского района на период 2014-2017 г.г.»</t>
  </si>
  <si>
    <t>Постановление
 от 26.12.2013 № 958 в редакции постановлений о внесении изменений от 06.02.2015 №53</t>
  </si>
  <si>
    <t>Постановление
от 23.12.2013 № 949 в редакции постановлений о внесении изменений от 09.02.2015 №62</t>
  </si>
  <si>
    <t>Постановление
от 25.12.2013 № 955 в редакции постановлений о внесении изменений от 06.02.2015 №56</t>
  </si>
  <si>
    <t>Постановление
от 25.12.2013 № 954 в редакции постановлений о внесении изменений от 06.02.2015 №57</t>
  </si>
  <si>
    <t>Постановление
от 22.09.2014 №630 в редакции постановлений о внесении изменений от 06.02.2015 №58</t>
  </si>
  <si>
    <t>План финансирования
из бюджетов всех уровней  в текущем 2014 году на    реализацию программы     (тыс. руб.)</t>
  </si>
  <si>
    <t>Муниципальная
программа «Профилактика правонарушений и наркомании в Кривошеинском районе на 2012-2014 г.г.»</t>
  </si>
  <si>
    <t>Постановление
от 02.10.2012 №577, в редакции постановлений о внесении изменений от 30.08.2013 №634</t>
  </si>
  <si>
    <t>Постановление
от 06.10.2010 №669, в редакции постановлений о внесении изменений от 14.11.2011 №692, от 13.09.2013 №679, от 23.12.2013 №948, от 29.08.2014 №544, от 06.02.2015 №59</t>
  </si>
  <si>
    <t xml:space="preserve">ПЕРЕЧЕНЬ
МУНИЦИПАЛЬНЫХ ПРОГРАММ
АДМИНИСТРАЦИИ КРИВОШЕИНСКОГО РАЙОНА
на 2015-2017 годы
</t>
  </si>
  <si>
    <t>Иные</t>
  </si>
  <si>
    <t>Объем
финансирования на 2014 год (исполнение)</t>
  </si>
  <si>
    <t>1. В сфере развития предпринимательства</t>
  </si>
  <si>
    <t>2. В сфере социальной поддержки населения</t>
  </si>
  <si>
    <t>3. В сфере профилактики правонарушений и наркомании</t>
  </si>
  <si>
    <t>4. В сфере противодействия коррупции</t>
  </si>
  <si>
    <t>5. В сфере коммунального хозяйства и энергетики</t>
  </si>
  <si>
    <t>6. В сфере деятельности, направленной против терроризма и экстремизма</t>
  </si>
  <si>
    <t>7. В сфере жилищных вопросов</t>
  </si>
  <si>
    <t>8. В сфере молодежной политики, физической культуры и спорта</t>
  </si>
  <si>
    <t>9. В сфере развития предприятий агропромышленного комплекса и личных подсобных хозяйств</t>
  </si>
  <si>
    <t>10. Развитие в сфере культуры и образования</t>
  </si>
  <si>
    <t>11. В сфере поддержки кадрового обеспечения муниципальных служащих</t>
  </si>
  <si>
    <t xml:space="preserve">12. В сфере информационной политики </t>
  </si>
  <si>
    <t>13. В сфере обеспечения развития автомобильныз дорог, пассажирского транспорта и безопасности дорожного движения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</si>
</sst>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02"/>
  <sheetViews>
    <sheetView tabSelected="1" zoomScaleSheetLayoutView="10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50" sqref="J50"/>
    </sheetView>
  </sheetViews>
  <sheetFormatPr defaultColWidth="9.00390625" defaultRowHeight="12.75"/>
  <cols>
    <col min="1" max="1" width="6.125" style="4" customWidth="1"/>
    <col min="2" max="2" width="26.625" style="4" customWidth="1"/>
    <col min="3" max="3" width="23.75390625" style="4" customWidth="1"/>
    <col min="4" max="13" width="8.75390625" style="4" customWidth="1"/>
    <col min="14" max="23" width="8.75390625" style="12" customWidth="1"/>
    <col min="24" max="46" width="8.75390625" style="4" customWidth="1"/>
    <col min="47" max="16384" width="9.125" style="4" customWidth="1"/>
  </cols>
  <sheetData>
    <row r="1" spans="1:11" ht="69" customHeight="1">
      <c r="A1" s="14" t="s">
        <v>77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47" s="6" customFormat="1" ht="45" customHeight="1">
      <c r="A2" s="13" t="s">
        <v>1</v>
      </c>
      <c r="B2" s="13" t="s">
        <v>0</v>
      </c>
      <c r="C2" s="13" t="s">
        <v>2</v>
      </c>
      <c r="D2" s="13" t="s">
        <v>73</v>
      </c>
      <c r="E2" s="13"/>
      <c r="F2" s="13"/>
      <c r="G2" s="13"/>
      <c r="H2" s="13"/>
      <c r="I2" s="13"/>
      <c r="J2" s="24" t="s">
        <v>79</v>
      </c>
      <c r="K2" s="13" t="s">
        <v>46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s="6" customFormat="1" ht="12.75">
      <c r="A3" s="13"/>
      <c r="B3" s="13"/>
      <c r="C3" s="13"/>
      <c r="D3" s="16">
        <v>2014</v>
      </c>
      <c r="E3" s="17"/>
      <c r="F3" s="17"/>
      <c r="G3" s="17"/>
      <c r="H3" s="17"/>
      <c r="I3" s="17"/>
      <c r="J3" s="25"/>
      <c r="K3" s="16">
        <v>2015</v>
      </c>
      <c r="L3" s="17"/>
      <c r="M3" s="17"/>
      <c r="N3" s="17"/>
      <c r="O3" s="17"/>
      <c r="P3" s="17"/>
      <c r="Q3" s="16">
        <v>2016</v>
      </c>
      <c r="R3" s="17"/>
      <c r="S3" s="17"/>
      <c r="T3" s="17"/>
      <c r="U3" s="17"/>
      <c r="V3" s="17"/>
      <c r="W3" s="16">
        <v>2017</v>
      </c>
      <c r="X3" s="17"/>
      <c r="Y3" s="17"/>
      <c r="Z3" s="17"/>
      <c r="AA3" s="17"/>
      <c r="AB3" s="17"/>
      <c r="AC3" s="16">
        <v>2018</v>
      </c>
      <c r="AD3" s="17"/>
      <c r="AE3" s="17"/>
      <c r="AF3" s="17"/>
      <c r="AG3" s="17"/>
      <c r="AH3" s="18"/>
      <c r="AI3" s="16">
        <v>2019</v>
      </c>
      <c r="AJ3" s="17"/>
      <c r="AK3" s="17"/>
      <c r="AL3" s="17"/>
      <c r="AM3" s="17"/>
      <c r="AN3" s="18"/>
      <c r="AO3" s="16">
        <v>2020</v>
      </c>
      <c r="AP3" s="17"/>
      <c r="AQ3" s="17"/>
      <c r="AR3" s="17"/>
      <c r="AS3" s="17"/>
      <c r="AT3" s="18"/>
      <c r="AU3" s="19" t="s">
        <v>41</v>
      </c>
    </row>
    <row r="4" spans="1:47" s="6" customFormat="1" ht="26.25" customHeight="1">
      <c r="A4" s="13"/>
      <c r="B4" s="13"/>
      <c r="C4" s="13"/>
      <c r="D4" s="1" t="s">
        <v>15</v>
      </c>
      <c r="E4" s="1" t="s">
        <v>3</v>
      </c>
      <c r="F4" s="1" t="s">
        <v>4</v>
      </c>
      <c r="G4" s="1" t="s">
        <v>5</v>
      </c>
      <c r="H4" s="1" t="s">
        <v>42</v>
      </c>
      <c r="I4" s="1" t="s">
        <v>78</v>
      </c>
      <c r="J4" s="26"/>
      <c r="K4" s="1" t="s">
        <v>15</v>
      </c>
      <c r="L4" s="1" t="s">
        <v>3</v>
      </c>
      <c r="M4" s="1" t="s">
        <v>4</v>
      </c>
      <c r="N4" s="1" t="s">
        <v>5</v>
      </c>
      <c r="O4" s="1" t="s">
        <v>42</v>
      </c>
      <c r="P4" s="1" t="s">
        <v>78</v>
      </c>
      <c r="Q4" s="1" t="s">
        <v>15</v>
      </c>
      <c r="R4" s="1" t="s">
        <v>3</v>
      </c>
      <c r="S4" s="1" t="s">
        <v>4</v>
      </c>
      <c r="T4" s="1" t="s">
        <v>5</v>
      </c>
      <c r="U4" s="1" t="s">
        <v>42</v>
      </c>
      <c r="V4" s="1" t="s">
        <v>78</v>
      </c>
      <c r="W4" s="1" t="s">
        <v>15</v>
      </c>
      <c r="X4" s="1" t="s">
        <v>3</v>
      </c>
      <c r="Y4" s="1" t="s">
        <v>4</v>
      </c>
      <c r="Z4" s="1" t="s">
        <v>5</v>
      </c>
      <c r="AA4" s="1" t="s">
        <v>42</v>
      </c>
      <c r="AB4" s="1" t="s">
        <v>78</v>
      </c>
      <c r="AC4" s="1" t="s">
        <v>15</v>
      </c>
      <c r="AD4" s="1" t="s">
        <v>3</v>
      </c>
      <c r="AE4" s="1" t="s">
        <v>4</v>
      </c>
      <c r="AF4" s="1" t="s">
        <v>5</v>
      </c>
      <c r="AG4" s="1" t="s">
        <v>42</v>
      </c>
      <c r="AH4" s="1" t="s">
        <v>78</v>
      </c>
      <c r="AI4" s="1" t="s">
        <v>15</v>
      </c>
      <c r="AJ4" s="1" t="s">
        <v>3</v>
      </c>
      <c r="AK4" s="1" t="s">
        <v>4</v>
      </c>
      <c r="AL4" s="1" t="s">
        <v>5</v>
      </c>
      <c r="AM4" s="1" t="s">
        <v>42</v>
      </c>
      <c r="AN4" s="1" t="s">
        <v>78</v>
      </c>
      <c r="AO4" s="1" t="s">
        <v>15</v>
      </c>
      <c r="AP4" s="1" t="s">
        <v>3</v>
      </c>
      <c r="AQ4" s="1" t="s">
        <v>4</v>
      </c>
      <c r="AR4" s="1" t="s">
        <v>5</v>
      </c>
      <c r="AS4" s="1" t="s">
        <v>42</v>
      </c>
      <c r="AT4" s="1" t="s">
        <v>78</v>
      </c>
      <c r="AU4" s="19"/>
    </row>
    <row r="5" spans="1:47" s="6" customFormat="1" ht="15.75">
      <c r="A5" s="23" t="s">
        <v>80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2"/>
    </row>
    <row r="6" spans="1:47" s="6" customFormat="1" ht="80.25" customHeight="1">
      <c r="A6" s="1">
        <v>1</v>
      </c>
      <c r="B6" s="5" t="s">
        <v>56</v>
      </c>
      <c r="C6" s="5" t="s">
        <v>58</v>
      </c>
      <c r="D6" s="2">
        <f>SUM(E6:I6)</f>
        <v>1690</v>
      </c>
      <c r="E6" s="2"/>
      <c r="F6" s="2">
        <v>1495</v>
      </c>
      <c r="G6" s="2">
        <v>195</v>
      </c>
      <c r="H6" s="2"/>
      <c r="I6" s="2">
        <v>0</v>
      </c>
      <c r="J6" s="2">
        <v>94.23</v>
      </c>
      <c r="K6" s="2">
        <f>SUM(L6:P6)</f>
        <v>0</v>
      </c>
      <c r="L6" s="2"/>
      <c r="M6" s="2"/>
      <c r="N6" s="2"/>
      <c r="O6" s="2"/>
      <c r="P6" s="2">
        <v>0</v>
      </c>
      <c r="Q6" s="2">
        <f>SUM(R6:V6)</f>
        <v>0</v>
      </c>
      <c r="R6" s="2"/>
      <c r="S6" s="2"/>
      <c r="T6" s="2"/>
      <c r="U6" s="2"/>
      <c r="V6" s="2">
        <v>0</v>
      </c>
      <c r="W6" s="2">
        <f>SUM(X6:AB6)</f>
        <v>0</v>
      </c>
      <c r="X6" s="2"/>
      <c r="Y6" s="2"/>
      <c r="Z6" s="2"/>
      <c r="AA6" s="2"/>
      <c r="AB6" s="2">
        <v>0</v>
      </c>
      <c r="AC6" s="2">
        <f>SUM(AD6:AH6)</f>
        <v>0</v>
      </c>
      <c r="AD6" s="2"/>
      <c r="AE6" s="2"/>
      <c r="AF6" s="2"/>
      <c r="AG6" s="2"/>
      <c r="AH6" s="2"/>
      <c r="AI6" s="2">
        <f>SUM(AJ6:AN6)</f>
        <v>0</v>
      </c>
      <c r="AJ6" s="2"/>
      <c r="AK6" s="2"/>
      <c r="AL6" s="2"/>
      <c r="AM6" s="2"/>
      <c r="AN6" s="2"/>
      <c r="AO6" s="2">
        <f>SUM(AP6:AT6)</f>
        <v>0</v>
      </c>
      <c r="AP6" s="2"/>
      <c r="AQ6" s="2"/>
      <c r="AR6" s="2"/>
      <c r="AS6" s="2"/>
      <c r="AT6" s="2"/>
      <c r="AU6" s="3">
        <f>SUM(D6+K6+Q6+W6+AC6+AI6+AO6)</f>
        <v>1690</v>
      </c>
    </row>
    <row r="7" spans="1:47" s="6" customFormat="1" ht="80.25" customHeight="1">
      <c r="A7" s="1">
        <f>SUM(A6+1)</f>
        <v>2</v>
      </c>
      <c r="B7" s="5" t="s">
        <v>60</v>
      </c>
      <c r="C7" s="5" t="s">
        <v>61</v>
      </c>
      <c r="D7" s="2">
        <f>SUM(E7:I7)</f>
        <v>0</v>
      </c>
      <c r="E7" s="2"/>
      <c r="F7" s="2"/>
      <c r="G7" s="2"/>
      <c r="H7" s="2"/>
      <c r="I7" s="2">
        <v>0</v>
      </c>
      <c r="J7" s="2"/>
      <c r="K7" s="2">
        <f aca="true" t="shared" si="0" ref="K7:K49">SUM(L7:P7)</f>
        <v>10585</v>
      </c>
      <c r="L7" s="2">
        <v>0</v>
      </c>
      <c r="M7" s="2">
        <v>9229.5</v>
      </c>
      <c r="N7" s="2">
        <v>955.5</v>
      </c>
      <c r="O7" s="2"/>
      <c r="P7" s="2">
        <v>400</v>
      </c>
      <c r="Q7" s="2">
        <f aca="true" t="shared" si="1" ref="Q7:Q49">SUM(R7:V7)</f>
        <v>1700</v>
      </c>
      <c r="R7" s="2"/>
      <c r="S7" s="2">
        <v>1229.5</v>
      </c>
      <c r="T7" s="2">
        <v>70.5</v>
      </c>
      <c r="U7" s="2"/>
      <c r="V7" s="2">
        <v>400</v>
      </c>
      <c r="W7" s="2">
        <f aca="true" t="shared" si="2" ref="W7:W49">SUM(X7:AB7)</f>
        <v>1700</v>
      </c>
      <c r="X7" s="2"/>
      <c r="Y7" s="2">
        <v>1229.5</v>
      </c>
      <c r="Z7" s="2">
        <v>70.5</v>
      </c>
      <c r="AA7" s="2"/>
      <c r="AB7" s="2">
        <v>400</v>
      </c>
      <c r="AC7" s="2">
        <f aca="true" t="shared" si="3" ref="AC7:AC49">SUM(AD7:AH7)</f>
        <v>1700</v>
      </c>
      <c r="AD7" s="2"/>
      <c r="AE7" s="2">
        <v>1229.5</v>
      </c>
      <c r="AF7" s="2">
        <v>70.5</v>
      </c>
      <c r="AG7" s="2"/>
      <c r="AH7" s="2">
        <v>400</v>
      </c>
      <c r="AI7" s="2">
        <f aca="true" t="shared" si="4" ref="AI7:AI49">SUM(AJ7:AN7)</f>
        <v>1700</v>
      </c>
      <c r="AJ7" s="2"/>
      <c r="AK7" s="2">
        <v>1229.5</v>
      </c>
      <c r="AL7" s="2">
        <v>70.5</v>
      </c>
      <c r="AM7" s="2"/>
      <c r="AN7" s="2">
        <v>400</v>
      </c>
      <c r="AO7" s="2">
        <f aca="true" t="shared" si="5" ref="AO7:AO49">SUM(AP7:AT7)</f>
        <v>0</v>
      </c>
      <c r="AP7" s="2"/>
      <c r="AQ7" s="2"/>
      <c r="AR7" s="2"/>
      <c r="AS7" s="2"/>
      <c r="AT7" s="2"/>
      <c r="AU7" s="3">
        <f>SUM(D7+K7+Q7+W7+AC7+AI7+AO7)</f>
        <v>17385</v>
      </c>
    </row>
    <row r="8" spans="1:47" s="6" customFormat="1" ht="76.5">
      <c r="A8" s="1">
        <f>SUM(A7+1)</f>
        <v>3</v>
      </c>
      <c r="B8" s="5" t="s">
        <v>7</v>
      </c>
      <c r="C8" s="5" t="s">
        <v>9</v>
      </c>
      <c r="D8" s="2">
        <f>SUM(E8:I8)</f>
        <v>450</v>
      </c>
      <c r="E8" s="2">
        <v>200</v>
      </c>
      <c r="F8" s="2">
        <v>200</v>
      </c>
      <c r="G8" s="2">
        <v>50</v>
      </c>
      <c r="H8" s="2"/>
      <c r="I8" s="2">
        <v>0</v>
      </c>
      <c r="J8" s="2"/>
      <c r="K8" s="2">
        <f t="shared" si="0"/>
        <v>500</v>
      </c>
      <c r="L8" s="2">
        <v>200</v>
      </c>
      <c r="M8" s="2">
        <v>200</v>
      </c>
      <c r="N8" s="2">
        <v>50</v>
      </c>
      <c r="O8" s="2"/>
      <c r="P8" s="2">
        <v>50</v>
      </c>
      <c r="Q8" s="2">
        <f t="shared" si="1"/>
        <v>0</v>
      </c>
      <c r="R8" s="2"/>
      <c r="S8" s="2"/>
      <c r="T8" s="2"/>
      <c r="U8" s="2"/>
      <c r="V8" s="2">
        <v>0</v>
      </c>
      <c r="W8" s="2">
        <f t="shared" si="2"/>
        <v>0</v>
      </c>
      <c r="X8" s="2"/>
      <c r="Y8" s="2"/>
      <c r="Z8" s="2"/>
      <c r="AA8" s="2"/>
      <c r="AB8" s="2">
        <v>0</v>
      </c>
      <c r="AC8" s="2">
        <f t="shared" si="3"/>
        <v>0</v>
      </c>
      <c r="AD8" s="2"/>
      <c r="AE8" s="2"/>
      <c r="AF8" s="2"/>
      <c r="AG8" s="2"/>
      <c r="AH8" s="2"/>
      <c r="AI8" s="2">
        <f t="shared" si="4"/>
        <v>0</v>
      </c>
      <c r="AJ8" s="2"/>
      <c r="AK8" s="2"/>
      <c r="AL8" s="2"/>
      <c r="AM8" s="2"/>
      <c r="AN8" s="2"/>
      <c r="AO8" s="2">
        <f t="shared" si="5"/>
        <v>0</v>
      </c>
      <c r="AP8" s="2"/>
      <c r="AQ8" s="2"/>
      <c r="AR8" s="2"/>
      <c r="AS8" s="2"/>
      <c r="AT8" s="2"/>
      <c r="AU8" s="3">
        <f>SUM(D8+K8+Q8+W8+AC8+AI8+AO8)</f>
        <v>950</v>
      </c>
    </row>
    <row r="9" spans="1:47" s="6" customFormat="1" ht="63.75">
      <c r="A9" s="1">
        <f>SUM(A8+1)</f>
        <v>4</v>
      </c>
      <c r="B9" s="5" t="s">
        <v>8</v>
      </c>
      <c r="C9" s="5" t="s">
        <v>10</v>
      </c>
      <c r="D9" s="2">
        <f>SUM(E9:I9)</f>
        <v>3215</v>
      </c>
      <c r="E9" s="2"/>
      <c r="F9" s="2"/>
      <c r="G9" s="2">
        <v>331</v>
      </c>
      <c r="H9" s="2"/>
      <c r="I9" s="2">
        <v>2884</v>
      </c>
      <c r="J9" s="2">
        <v>643</v>
      </c>
      <c r="K9" s="2">
        <f t="shared" si="0"/>
        <v>3344</v>
      </c>
      <c r="L9" s="2"/>
      <c r="M9" s="2"/>
      <c r="N9" s="2">
        <v>334</v>
      </c>
      <c r="O9" s="2"/>
      <c r="P9" s="2">
        <v>3010</v>
      </c>
      <c r="Q9" s="2">
        <f t="shared" si="1"/>
        <v>625</v>
      </c>
      <c r="R9" s="2"/>
      <c r="S9" s="2"/>
      <c r="T9" s="2">
        <v>150</v>
      </c>
      <c r="U9" s="2"/>
      <c r="V9" s="2">
        <v>475</v>
      </c>
      <c r="W9" s="2">
        <f t="shared" si="2"/>
        <v>493</v>
      </c>
      <c r="X9" s="2"/>
      <c r="Y9" s="2"/>
      <c r="Z9" s="2">
        <v>150</v>
      </c>
      <c r="AA9" s="2"/>
      <c r="AB9" s="2">
        <v>343</v>
      </c>
      <c r="AC9" s="2">
        <f t="shared" si="3"/>
        <v>0</v>
      </c>
      <c r="AD9" s="2"/>
      <c r="AE9" s="2"/>
      <c r="AF9" s="2"/>
      <c r="AG9" s="2"/>
      <c r="AH9" s="2"/>
      <c r="AI9" s="2">
        <f t="shared" si="4"/>
        <v>0</v>
      </c>
      <c r="AJ9" s="2"/>
      <c r="AK9" s="2"/>
      <c r="AL9" s="2"/>
      <c r="AM9" s="2"/>
      <c r="AN9" s="2"/>
      <c r="AO9" s="2">
        <f t="shared" si="5"/>
        <v>0</v>
      </c>
      <c r="AP9" s="2"/>
      <c r="AQ9" s="2"/>
      <c r="AR9" s="2"/>
      <c r="AS9" s="2"/>
      <c r="AT9" s="2"/>
      <c r="AU9" s="3">
        <f>SUM(D9+K9+Q9+W9+AC9+AI9+AO9)</f>
        <v>7677</v>
      </c>
    </row>
    <row r="10" spans="1:47" s="6" customFormat="1" ht="63.75">
      <c r="A10" s="1">
        <f>SUM(A9+1)</f>
        <v>5</v>
      </c>
      <c r="B10" s="5" t="s">
        <v>62</v>
      </c>
      <c r="C10" s="5" t="s">
        <v>63</v>
      </c>
      <c r="D10" s="2">
        <f>SUM(E10:I10)</f>
        <v>0</v>
      </c>
      <c r="E10" s="2"/>
      <c r="F10" s="2"/>
      <c r="G10" s="2"/>
      <c r="H10" s="2"/>
      <c r="I10" s="2">
        <v>0</v>
      </c>
      <c r="J10" s="2"/>
      <c r="K10" s="2">
        <f t="shared" si="0"/>
        <v>100</v>
      </c>
      <c r="L10" s="2"/>
      <c r="M10" s="2"/>
      <c r="N10" s="2"/>
      <c r="O10" s="2"/>
      <c r="P10" s="2">
        <v>100</v>
      </c>
      <c r="Q10" s="2">
        <f t="shared" si="1"/>
        <v>50</v>
      </c>
      <c r="R10" s="2"/>
      <c r="S10" s="2"/>
      <c r="T10" s="2"/>
      <c r="U10" s="2"/>
      <c r="V10" s="2">
        <v>50</v>
      </c>
      <c r="W10" s="2">
        <f t="shared" si="2"/>
        <v>50</v>
      </c>
      <c r="X10" s="2"/>
      <c r="Y10" s="2"/>
      <c r="Z10" s="2"/>
      <c r="AA10" s="2"/>
      <c r="AB10" s="2">
        <v>50</v>
      </c>
      <c r="AC10" s="2">
        <f t="shared" si="3"/>
        <v>50</v>
      </c>
      <c r="AD10" s="2"/>
      <c r="AE10" s="2"/>
      <c r="AF10" s="2"/>
      <c r="AG10" s="2"/>
      <c r="AH10" s="2">
        <v>50</v>
      </c>
      <c r="AI10" s="2">
        <f t="shared" si="4"/>
        <v>50</v>
      </c>
      <c r="AJ10" s="2"/>
      <c r="AK10" s="2"/>
      <c r="AL10" s="2"/>
      <c r="AM10" s="2"/>
      <c r="AN10" s="2">
        <v>50</v>
      </c>
      <c r="AO10" s="2">
        <f t="shared" si="5"/>
        <v>0</v>
      </c>
      <c r="AP10" s="2"/>
      <c r="AQ10" s="2"/>
      <c r="AR10" s="2"/>
      <c r="AS10" s="2"/>
      <c r="AT10" s="2"/>
      <c r="AU10" s="3">
        <f>SUM(D10+K10+Q10+W10+AC10+AI10+AO10)</f>
        <v>300</v>
      </c>
    </row>
    <row r="11" spans="1:47" s="6" customFormat="1" ht="15.75">
      <c r="A11" s="29" t="s">
        <v>81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8"/>
    </row>
    <row r="12" spans="1:47" s="6" customFormat="1" ht="38.25">
      <c r="A12" s="1">
        <f>SUM(A10+1)</f>
        <v>6</v>
      </c>
      <c r="B12" s="5" t="s">
        <v>6</v>
      </c>
      <c r="C12" s="5" t="s">
        <v>11</v>
      </c>
      <c r="D12" s="2">
        <f>SUM(E12:I12)</f>
        <v>135</v>
      </c>
      <c r="E12" s="2"/>
      <c r="F12" s="2"/>
      <c r="G12" s="2">
        <v>135</v>
      </c>
      <c r="H12" s="2"/>
      <c r="I12" s="2">
        <v>0</v>
      </c>
      <c r="J12" s="2">
        <v>150</v>
      </c>
      <c r="K12" s="2">
        <f t="shared" si="0"/>
        <v>135</v>
      </c>
      <c r="L12" s="2"/>
      <c r="M12" s="2"/>
      <c r="N12" s="2">
        <v>135</v>
      </c>
      <c r="O12" s="2"/>
      <c r="P12" s="2">
        <v>0</v>
      </c>
      <c r="Q12" s="2">
        <f t="shared" si="1"/>
        <v>135</v>
      </c>
      <c r="R12" s="2"/>
      <c r="S12" s="2"/>
      <c r="T12" s="2">
        <v>135</v>
      </c>
      <c r="U12" s="2"/>
      <c r="V12" s="2">
        <v>0</v>
      </c>
      <c r="W12" s="2">
        <f t="shared" si="2"/>
        <v>0</v>
      </c>
      <c r="X12" s="2"/>
      <c r="Y12" s="2"/>
      <c r="Z12" s="2">
        <v>0</v>
      </c>
      <c r="AA12" s="2"/>
      <c r="AB12" s="2">
        <v>0</v>
      </c>
      <c r="AC12" s="2">
        <f t="shared" si="3"/>
        <v>0</v>
      </c>
      <c r="AD12" s="2"/>
      <c r="AE12" s="2"/>
      <c r="AF12" s="2"/>
      <c r="AG12" s="2"/>
      <c r="AH12" s="2"/>
      <c r="AI12" s="2">
        <f t="shared" si="4"/>
        <v>0</v>
      </c>
      <c r="AJ12" s="2"/>
      <c r="AK12" s="2"/>
      <c r="AL12" s="2"/>
      <c r="AM12" s="2"/>
      <c r="AN12" s="2"/>
      <c r="AO12" s="2">
        <f t="shared" si="5"/>
        <v>0</v>
      </c>
      <c r="AP12" s="2"/>
      <c r="AQ12" s="2"/>
      <c r="AR12" s="2"/>
      <c r="AS12" s="2"/>
      <c r="AT12" s="2"/>
      <c r="AU12" s="3">
        <f>SUM(D12+K12+Q12+W12+AC12+AI12+AO12)</f>
        <v>405</v>
      </c>
    </row>
    <row r="13" spans="1:47" s="6" customFormat="1" ht="15.75">
      <c r="A13" s="29" t="s">
        <v>82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8"/>
    </row>
    <row r="14" spans="1:47" ht="66" customHeight="1">
      <c r="A14" s="1">
        <f>SUM(A12+1)</f>
        <v>7</v>
      </c>
      <c r="B14" s="5" t="s">
        <v>74</v>
      </c>
      <c r="C14" s="5" t="s">
        <v>75</v>
      </c>
      <c r="D14" s="2">
        <f>SUM(E14:I14)</f>
        <v>417</v>
      </c>
      <c r="E14" s="2"/>
      <c r="F14" s="2"/>
      <c r="G14" s="2"/>
      <c r="H14" s="2"/>
      <c r="I14" s="2">
        <v>417</v>
      </c>
      <c r="J14" s="2"/>
      <c r="K14" s="2">
        <f t="shared" si="0"/>
        <v>0</v>
      </c>
      <c r="L14" s="2"/>
      <c r="M14" s="2"/>
      <c r="N14" s="2"/>
      <c r="O14" s="2"/>
      <c r="P14" s="2">
        <v>0</v>
      </c>
      <c r="Q14" s="2">
        <f t="shared" si="1"/>
        <v>0</v>
      </c>
      <c r="R14" s="2"/>
      <c r="S14" s="2"/>
      <c r="T14" s="2"/>
      <c r="U14" s="2"/>
      <c r="V14" s="2">
        <v>0</v>
      </c>
      <c r="W14" s="2">
        <f t="shared" si="2"/>
        <v>0</v>
      </c>
      <c r="X14" s="2"/>
      <c r="Y14" s="2"/>
      <c r="Z14" s="2"/>
      <c r="AA14" s="2"/>
      <c r="AB14" s="2">
        <v>0</v>
      </c>
      <c r="AC14" s="2">
        <f t="shared" si="3"/>
        <v>0</v>
      </c>
      <c r="AD14" s="2"/>
      <c r="AE14" s="2"/>
      <c r="AF14" s="2"/>
      <c r="AG14" s="2"/>
      <c r="AH14" s="2"/>
      <c r="AI14" s="2">
        <f t="shared" si="4"/>
        <v>0</v>
      </c>
      <c r="AJ14" s="2"/>
      <c r="AK14" s="2"/>
      <c r="AL14" s="2"/>
      <c r="AM14" s="2"/>
      <c r="AN14" s="2"/>
      <c r="AO14" s="2">
        <f t="shared" si="5"/>
        <v>0</v>
      </c>
      <c r="AP14" s="2"/>
      <c r="AQ14" s="2"/>
      <c r="AR14" s="2"/>
      <c r="AS14" s="2"/>
      <c r="AT14" s="2"/>
      <c r="AU14" s="3">
        <f>SUM(D14+K14+Q14+W14+AC14+AI14+AO14)</f>
        <v>417</v>
      </c>
    </row>
    <row r="15" spans="1:47" ht="66" customHeight="1">
      <c r="A15" s="1">
        <f>SUM(A14+1)</f>
        <v>8</v>
      </c>
      <c r="B15" s="5" t="s">
        <v>53</v>
      </c>
      <c r="C15" s="5" t="s">
        <v>54</v>
      </c>
      <c r="D15" s="2">
        <f>SUM(E15:I15)</f>
        <v>0</v>
      </c>
      <c r="E15" s="2"/>
      <c r="F15" s="2">
        <v>0</v>
      </c>
      <c r="G15" s="2">
        <v>0</v>
      </c>
      <c r="H15" s="2"/>
      <c r="I15" s="2">
        <v>0</v>
      </c>
      <c r="J15" s="2"/>
      <c r="K15" s="2">
        <f t="shared" si="0"/>
        <v>55</v>
      </c>
      <c r="L15" s="2"/>
      <c r="M15" s="2"/>
      <c r="N15" s="2">
        <v>55</v>
      </c>
      <c r="O15" s="2"/>
      <c r="P15" s="2">
        <v>0</v>
      </c>
      <c r="Q15" s="2">
        <f t="shared" si="1"/>
        <v>55</v>
      </c>
      <c r="R15" s="2"/>
      <c r="S15" s="2"/>
      <c r="T15" s="2">
        <v>55</v>
      </c>
      <c r="U15" s="2"/>
      <c r="V15" s="2">
        <v>0</v>
      </c>
      <c r="W15" s="2">
        <f t="shared" si="2"/>
        <v>55</v>
      </c>
      <c r="X15" s="2"/>
      <c r="Y15" s="2"/>
      <c r="Z15" s="2">
        <v>55</v>
      </c>
      <c r="AA15" s="2"/>
      <c r="AB15" s="2">
        <v>0</v>
      </c>
      <c r="AC15" s="2">
        <f t="shared" si="3"/>
        <v>55</v>
      </c>
      <c r="AD15" s="2"/>
      <c r="AE15" s="2"/>
      <c r="AF15" s="2">
        <v>55</v>
      </c>
      <c r="AG15" s="2"/>
      <c r="AH15" s="2"/>
      <c r="AI15" s="2">
        <f t="shared" si="4"/>
        <v>55</v>
      </c>
      <c r="AJ15" s="2"/>
      <c r="AK15" s="2"/>
      <c r="AL15" s="2">
        <v>55</v>
      </c>
      <c r="AM15" s="2"/>
      <c r="AN15" s="2"/>
      <c r="AO15" s="2">
        <f t="shared" si="5"/>
        <v>0</v>
      </c>
      <c r="AP15" s="2"/>
      <c r="AQ15" s="2"/>
      <c r="AR15" s="2"/>
      <c r="AS15" s="2"/>
      <c r="AT15" s="2"/>
      <c r="AU15" s="3">
        <f>SUM(D15+K15+Q15+W15+AC15+AI15+AO15)</f>
        <v>275</v>
      </c>
    </row>
    <row r="16" spans="1:47" ht="76.5">
      <c r="A16" s="1">
        <f>SUM(A15+1)</f>
        <v>9</v>
      </c>
      <c r="B16" s="5" t="s">
        <v>57</v>
      </c>
      <c r="C16" s="5" t="s">
        <v>12</v>
      </c>
      <c r="D16" s="2">
        <f>SUM(E16:I16)</f>
        <v>811</v>
      </c>
      <c r="E16" s="2"/>
      <c r="F16" s="2">
        <v>390</v>
      </c>
      <c r="G16" s="2">
        <v>150</v>
      </c>
      <c r="H16" s="2"/>
      <c r="I16" s="2">
        <v>271</v>
      </c>
      <c r="J16" s="2">
        <v>150</v>
      </c>
      <c r="K16" s="2">
        <f t="shared" si="0"/>
        <v>811</v>
      </c>
      <c r="L16" s="2"/>
      <c r="M16" s="2">
        <v>390</v>
      </c>
      <c r="N16" s="2">
        <v>150</v>
      </c>
      <c r="O16" s="2"/>
      <c r="P16" s="2">
        <v>271</v>
      </c>
      <c r="Q16" s="2">
        <f t="shared" si="1"/>
        <v>811</v>
      </c>
      <c r="R16" s="2"/>
      <c r="S16" s="2">
        <v>390</v>
      </c>
      <c r="T16" s="2">
        <v>150</v>
      </c>
      <c r="U16" s="2"/>
      <c r="V16" s="2">
        <v>271</v>
      </c>
      <c r="W16" s="2">
        <f t="shared" si="2"/>
        <v>0</v>
      </c>
      <c r="X16" s="2"/>
      <c r="Y16" s="2"/>
      <c r="Z16" s="2"/>
      <c r="AA16" s="2"/>
      <c r="AB16" s="2">
        <v>0</v>
      </c>
      <c r="AC16" s="2">
        <f t="shared" si="3"/>
        <v>0</v>
      </c>
      <c r="AD16" s="2"/>
      <c r="AE16" s="2"/>
      <c r="AF16" s="2"/>
      <c r="AG16" s="2"/>
      <c r="AH16" s="2"/>
      <c r="AI16" s="2">
        <f t="shared" si="4"/>
        <v>0</v>
      </c>
      <c r="AJ16" s="2"/>
      <c r="AK16" s="2"/>
      <c r="AL16" s="2"/>
      <c r="AM16" s="2"/>
      <c r="AN16" s="2"/>
      <c r="AO16" s="2">
        <f t="shared" si="5"/>
        <v>0</v>
      </c>
      <c r="AP16" s="2"/>
      <c r="AQ16" s="2"/>
      <c r="AR16" s="2"/>
      <c r="AS16" s="2"/>
      <c r="AT16" s="2"/>
      <c r="AU16" s="3">
        <f>SUM(D16+K16+Q16+W16+AC16+AI16+AO16)</f>
        <v>2433</v>
      </c>
    </row>
    <row r="17" spans="1:47" ht="15.75">
      <c r="A17" s="29" t="s">
        <v>83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</row>
    <row r="18" spans="1:47" ht="63.75">
      <c r="A18" s="1">
        <f>SUM(A16+1)</f>
        <v>10</v>
      </c>
      <c r="B18" s="5" t="s">
        <v>13</v>
      </c>
      <c r="C18" s="5" t="s">
        <v>14</v>
      </c>
      <c r="D18" s="2">
        <f>SUM(E18:I18)</f>
        <v>0</v>
      </c>
      <c r="E18" s="2"/>
      <c r="F18" s="2"/>
      <c r="G18" s="2"/>
      <c r="H18" s="2"/>
      <c r="I18" s="2">
        <v>0</v>
      </c>
      <c r="J18" s="2"/>
      <c r="K18" s="2">
        <f t="shared" si="0"/>
        <v>0</v>
      </c>
      <c r="L18" s="2"/>
      <c r="M18" s="2"/>
      <c r="N18" s="2"/>
      <c r="O18" s="2"/>
      <c r="P18" s="2">
        <v>0</v>
      </c>
      <c r="Q18" s="2">
        <f t="shared" si="1"/>
        <v>0</v>
      </c>
      <c r="R18" s="2"/>
      <c r="S18" s="2"/>
      <c r="T18" s="2"/>
      <c r="U18" s="2"/>
      <c r="V18" s="2">
        <v>0</v>
      </c>
      <c r="W18" s="2">
        <f t="shared" si="2"/>
        <v>0</v>
      </c>
      <c r="X18" s="2"/>
      <c r="Y18" s="2"/>
      <c r="Z18" s="2"/>
      <c r="AA18" s="2"/>
      <c r="AB18" s="2">
        <v>0</v>
      </c>
      <c r="AC18" s="2">
        <f t="shared" si="3"/>
        <v>0</v>
      </c>
      <c r="AD18" s="2"/>
      <c r="AE18" s="2"/>
      <c r="AF18" s="2"/>
      <c r="AG18" s="2"/>
      <c r="AH18" s="2"/>
      <c r="AI18" s="2">
        <f t="shared" si="4"/>
        <v>0</v>
      </c>
      <c r="AJ18" s="2"/>
      <c r="AK18" s="2"/>
      <c r="AL18" s="2"/>
      <c r="AM18" s="2"/>
      <c r="AN18" s="2"/>
      <c r="AO18" s="2">
        <f t="shared" si="5"/>
        <v>0</v>
      </c>
      <c r="AP18" s="2"/>
      <c r="AQ18" s="2"/>
      <c r="AR18" s="2"/>
      <c r="AS18" s="2"/>
      <c r="AT18" s="2"/>
      <c r="AU18" s="3">
        <f>SUM(D18+K18+Q18+W18+AC18+AI18+AO18)</f>
        <v>0</v>
      </c>
    </row>
    <row r="19" spans="1:47" ht="15.75">
      <c r="A19" s="29" t="s">
        <v>84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8"/>
    </row>
    <row r="20" spans="1:47" ht="79.5" customHeight="1">
      <c r="A20" s="1">
        <f>SUM(A18+1)</f>
        <v>11</v>
      </c>
      <c r="B20" s="5" t="s">
        <v>16</v>
      </c>
      <c r="C20" s="5" t="s">
        <v>52</v>
      </c>
      <c r="D20" s="2">
        <f>SUM(E20:I20)</f>
        <v>8541</v>
      </c>
      <c r="E20" s="2">
        <v>2597</v>
      </c>
      <c r="F20" s="2">
        <v>5519.4</v>
      </c>
      <c r="G20" s="2">
        <v>424.6</v>
      </c>
      <c r="H20" s="2"/>
      <c r="I20" s="2">
        <v>0</v>
      </c>
      <c r="J20" s="2">
        <v>444.6</v>
      </c>
      <c r="K20" s="2">
        <f t="shared" si="0"/>
        <v>19030.3</v>
      </c>
      <c r="L20" s="2">
        <v>5803</v>
      </c>
      <c r="M20" s="2">
        <v>8092.3</v>
      </c>
      <c r="N20" s="2">
        <v>5135</v>
      </c>
      <c r="O20" s="2"/>
      <c r="P20" s="2">
        <v>0</v>
      </c>
      <c r="Q20" s="2">
        <f t="shared" si="1"/>
        <v>43300</v>
      </c>
      <c r="R20" s="2">
        <v>6750</v>
      </c>
      <c r="S20" s="2">
        <v>28145</v>
      </c>
      <c r="T20" s="2">
        <v>8405</v>
      </c>
      <c r="U20" s="2"/>
      <c r="V20" s="2">
        <v>0</v>
      </c>
      <c r="W20" s="2">
        <f t="shared" si="2"/>
        <v>51785</v>
      </c>
      <c r="X20" s="2">
        <v>10919</v>
      </c>
      <c r="Y20" s="2">
        <v>34497</v>
      </c>
      <c r="Z20" s="2">
        <v>6369</v>
      </c>
      <c r="AA20" s="2"/>
      <c r="AB20" s="2">
        <v>0</v>
      </c>
      <c r="AC20" s="2">
        <f t="shared" si="3"/>
        <v>19450</v>
      </c>
      <c r="AD20" s="2">
        <v>5691</v>
      </c>
      <c r="AE20" s="2">
        <v>10092</v>
      </c>
      <c r="AF20" s="2">
        <v>3667</v>
      </c>
      <c r="AG20" s="2"/>
      <c r="AH20" s="2"/>
      <c r="AI20" s="2">
        <f t="shared" si="4"/>
        <v>19220</v>
      </c>
      <c r="AJ20" s="2">
        <v>4800</v>
      </c>
      <c r="AK20" s="2">
        <v>13512</v>
      </c>
      <c r="AL20" s="2">
        <v>908</v>
      </c>
      <c r="AM20" s="2"/>
      <c r="AN20" s="2"/>
      <c r="AO20" s="2">
        <f t="shared" si="5"/>
        <v>20800</v>
      </c>
      <c r="AP20" s="2">
        <v>0</v>
      </c>
      <c r="AQ20" s="2">
        <v>15212</v>
      </c>
      <c r="AR20" s="2">
        <v>5588</v>
      </c>
      <c r="AS20" s="2"/>
      <c r="AT20" s="2"/>
      <c r="AU20" s="3">
        <f>SUM(D20+K20+Q20+W20+AC20+AI20+AO20)</f>
        <v>182126.3</v>
      </c>
    </row>
    <row r="21" spans="1:47" ht="102">
      <c r="A21" s="1">
        <f>SUM(A20+1)</f>
        <v>12</v>
      </c>
      <c r="B21" s="5" t="s">
        <v>17</v>
      </c>
      <c r="C21" s="5" t="s">
        <v>47</v>
      </c>
      <c r="D21" s="2">
        <f>SUM(E21:I21)</f>
        <v>12600</v>
      </c>
      <c r="E21" s="2"/>
      <c r="F21" s="2">
        <v>7000</v>
      </c>
      <c r="G21" s="2">
        <v>5600</v>
      </c>
      <c r="H21" s="2"/>
      <c r="I21" s="2">
        <v>0</v>
      </c>
      <c r="J21" s="2">
        <v>816.09992</v>
      </c>
      <c r="K21" s="2">
        <f t="shared" si="0"/>
        <v>15400</v>
      </c>
      <c r="L21" s="2"/>
      <c r="M21" s="2">
        <v>12100</v>
      </c>
      <c r="N21" s="2">
        <v>3100</v>
      </c>
      <c r="O21" s="2"/>
      <c r="P21" s="2">
        <v>200</v>
      </c>
      <c r="Q21" s="2">
        <f t="shared" si="1"/>
        <v>56800</v>
      </c>
      <c r="R21" s="2"/>
      <c r="S21" s="2">
        <v>48400</v>
      </c>
      <c r="T21" s="2">
        <v>7900</v>
      </c>
      <c r="U21" s="2"/>
      <c r="V21" s="2">
        <v>500</v>
      </c>
      <c r="W21" s="2">
        <f t="shared" si="2"/>
        <v>0</v>
      </c>
      <c r="X21" s="2"/>
      <c r="Y21" s="2"/>
      <c r="Z21" s="2"/>
      <c r="AA21" s="2"/>
      <c r="AB21" s="2">
        <v>0</v>
      </c>
      <c r="AC21" s="2">
        <f t="shared" si="3"/>
        <v>0</v>
      </c>
      <c r="AD21" s="2"/>
      <c r="AE21" s="2"/>
      <c r="AF21" s="2"/>
      <c r="AG21" s="2"/>
      <c r="AH21" s="2"/>
      <c r="AI21" s="2">
        <f t="shared" si="4"/>
        <v>0</v>
      </c>
      <c r="AJ21" s="2"/>
      <c r="AK21" s="2"/>
      <c r="AL21" s="2"/>
      <c r="AM21" s="2"/>
      <c r="AN21" s="2"/>
      <c r="AO21" s="2">
        <f t="shared" si="5"/>
        <v>0</v>
      </c>
      <c r="AP21" s="2"/>
      <c r="AQ21" s="2"/>
      <c r="AR21" s="2"/>
      <c r="AS21" s="2"/>
      <c r="AT21" s="2"/>
      <c r="AU21" s="3">
        <f>SUM(D21+K21+Q21+W21+AC21+AI21+AO21)</f>
        <v>84800</v>
      </c>
    </row>
    <row r="22" spans="1:47" ht="89.25">
      <c r="A22" s="1">
        <f>SUM(A21+1)</f>
        <v>13</v>
      </c>
      <c r="B22" s="5" t="s">
        <v>18</v>
      </c>
      <c r="C22" s="5" t="s">
        <v>48</v>
      </c>
      <c r="D22" s="2">
        <f>SUM(E22:I22)</f>
        <v>2222</v>
      </c>
      <c r="E22" s="2"/>
      <c r="F22" s="2"/>
      <c r="G22" s="2">
        <v>576</v>
      </c>
      <c r="H22" s="2">
        <v>1646</v>
      </c>
      <c r="I22" s="2">
        <v>0</v>
      </c>
      <c r="J22" s="2">
        <v>1722.92359</v>
      </c>
      <c r="K22" s="2">
        <f t="shared" si="0"/>
        <v>17120</v>
      </c>
      <c r="L22" s="2"/>
      <c r="M22" s="2">
        <v>11906.7</v>
      </c>
      <c r="N22" s="2">
        <v>575.3</v>
      </c>
      <c r="O22" s="2">
        <v>4578</v>
      </c>
      <c r="P22" s="2">
        <v>60</v>
      </c>
      <c r="Q22" s="2">
        <f t="shared" si="1"/>
        <v>49485</v>
      </c>
      <c r="R22" s="2"/>
      <c r="S22" s="2">
        <v>45261</v>
      </c>
      <c r="T22" s="2">
        <v>3159</v>
      </c>
      <c r="U22" s="2">
        <v>1005</v>
      </c>
      <c r="V22" s="2">
        <v>60</v>
      </c>
      <c r="W22" s="2">
        <f t="shared" si="2"/>
        <v>16242</v>
      </c>
      <c r="X22" s="2"/>
      <c r="Y22" s="2">
        <v>14831</v>
      </c>
      <c r="Z22" s="2">
        <v>831</v>
      </c>
      <c r="AA22" s="2">
        <v>520</v>
      </c>
      <c r="AB22" s="2">
        <v>60</v>
      </c>
      <c r="AC22" s="2">
        <f t="shared" si="3"/>
        <v>0</v>
      </c>
      <c r="AD22" s="2"/>
      <c r="AE22" s="2"/>
      <c r="AF22" s="2"/>
      <c r="AG22" s="2"/>
      <c r="AH22" s="2"/>
      <c r="AI22" s="2">
        <f t="shared" si="4"/>
        <v>0</v>
      </c>
      <c r="AJ22" s="2"/>
      <c r="AK22" s="2"/>
      <c r="AL22" s="2"/>
      <c r="AM22" s="2"/>
      <c r="AN22" s="2"/>
      <c r="AO22" s="2">
        <f t="shared" si="5"/>
        <v>0</v>
      </c>
      <c r="AP22" s="2"/>
      <c r="AQ22" s="2"/>
      <c r="AR22" s="2"/>
      <c r="AS22" s="2"/>
      <c r="AT22" s="2"/>
      <c r="AU22" s="3">
        <f>SUM(D22+K22+Q22+W22+AC22+AI22+AO22)</f>
        <v>85069</v>
      </c>
    </row>
    <row r="23" spans="1:47" ht="15.75">
      <c r="A23" s="29" t="s">
        <v>85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8"/>
    </row>
    <row r="24" spans="1:47" ht="89.25">
      <c r="A24" s="1">
        <f>SUM(A22+1)</f>
        <v>14</v>
      </c>
      <c r="B24" s="5" t="s">
        <v>20</v>
      </c>
      <c r="C24" s="5" t="s">
        <v>19</v>
      </c>
      <c r="D24" s="2">
        <f>SUM(E24:I24)</f>
        <v>1937</v>
      </c>
      <c r="E24" s="2"/>
      <c r="F24" s="2"/>
      <c r="G24" s="2">
        <v>0</v>
      </c>
      <c r="H24" s="2">
        <v>0</v>
      </c>
      <c r="I24" s="2">
        <v>1937</v>
      </c>
      <c r="J24" s="2"/>
      <c r="K24" s="2">
        <f t="shared" si="0"/>
        <v>2235</v>
      </c>
      <c r="L24" s="2"/>
      <c r="M24" s="2"/>
      <c r="N24" s="2">
        <v>0</v>
      </c>
      <c r="O24" s="2">
        <v>0</v>
      </c>
      <c r="P24" s="2">
        <v>2235</v>
      </c>
      <c r="Q24" s="2">
        <f t="shared" si="1"/>
        <v>0</v>
      </c>
      <c r="R24" s="2"/>
      <c r="S24" s="2"/>
      <c r="T24" s="2"/>
      <c r="U24" s="2"/>
      <c r="V24" s="2">
        <v>0</v>
      </c>
      <c r="W24" s="2">
        <f t="shared" si="2"/>
        <v>0</v>
      </c>
      <c r="X24" s="2"/>
      <c r="Y24" s="2"/>
      <c r="Z24" s="2"/>
      <c r="AA24" s="2"/>
      <c r="AB24" s="2">
        <v>0</v>
      </c>
      <c r="AC24" s="2">
        <f t="shared" si="3"/>
        <v>0</v>
      </c>
      <c r="AD24" s="2"/>
      <c r="AE24" s="2"/>
      <c r="AF24" s="2"/>
      <c r="AG24" s="2"/>
      <c r="AH24" s="2"/>
      <c r="AI24" s="2">
        <f t="shared" si="4"/>
        <v>0</v>
      </c>
      <c r="AJ24" s="2"/>
      <c r="AK24" s="2"/>
      <c r="AL24" s="2"/>
      <c r="AM24" s="2"/>
      <c r="AN24" s="2"/>
      <c r="AO24" s="2">
        <f t="shared" si="5"/>
        <v>0</v>
      </c>
      <c r="AP24" s="2"/>
      <c r="AQ24" s="2"/>
      <c r="AR24" s="2"/>
      <c r="AS24" s="2"/>
      <c r="AT24" s="2"/>
      <c r="AU24" s="3">
        <f>SUM(D24+K24+Q24+W24+AC24+AI24+AO24)</f>
        <v>4172</v>
      </c>
    </row>
    <row r="25" spans="1:47" ht="15.75">
      <c r="A25" s="29" t="s">
        <v>86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8"/>
    </row>
    <row r="26" spans="1:47" ht="89.25">
      <c r="A26" s="1">
        <f>SUM(A24+1)</f>
        <v>15</v>
      </c>
      <c r="B26" s="5" t="s">
        <v>21</v>
      </c>
      <c r="C26" s="5" t="s">
        <v>49</v>
      </c>
      <c r="D26" s="2">
        <f>SUM(E26:I26)</f>
        <v>390</v>
      </c>
      <c r="E26" s="2"/>
      <c r="F26" s="2"/>
      <c r="G26" s="2">
        <v>390</v>
      </c>
      <c r="H26" s="2"/>
      <c r="I26" s="2">
        <v>0</v>
      </c>
      <c r="J26" s="2">
        <v>100.359</v>
      </c>
      <c r="K26" s="2">
        <f t="shared" si="0"/>
        <v>410</v>
      </c>
      <c r="L26" s="2"/>
      <c r="M26" s="2"/>
      <c r="N26" s="2">
        <v>410</v>
      </c>
      <c r="O26" s="2"/>
      <c r="P26" s="2">
        <v>0</v>
      </c>
      <c r="Q26" s="2">
        <f t="shared" si="1"/>
        <v>0</v>
      </c>
      <c r="R26" s="2"/>
      <c r="S26" s="2"/>
      <c r="T26" s="2"/>
      <c r="U26" s="2"/>
      <c r="V26" s="2">
        <v>0</v>
      </c>
      <c r="W26" s="2">
        <f t="shared" si="2"/>
        <v>0</v>
      </c>
      <c r="X26" s="2"/>
      <c r="Y26" s="2"/>
      <c r="Z26" s="2"/>
      <c r="AA26" s="2"/>
      <c r="AB26" s="2">
        <v>0</v>
      </c>
      <c r="AC26" s="2">
        <f t="shared" si="3"/>
        <v>0</v>
      </c>
      <c r="AD26" s="2"/>
      <c r="AE26" s="2"/>
      <c r="AF26" s="2"/>
      <c r="AG26" s="2"/>
      <c r="AH26" s="2"/>
      <c r="AI26" s="2">
        <f t="shared" si="4"/>
        <v>0</v>
      </c>
      <c r="AJ26" s="2"/>
      <c r="AK26" s="2"/>
      <c r="AL26" s="2"/>
      <c r="AM26" s="2"/>
      <c r="AN26" s="2"/>
      <c r="AO26" s="2">
        <f t="shared" si="5"/>
        <v>0</v>
      </c>
      <c r="AP26" s="2"/>
      <c r="AQ26" s="2"/>
      <c r="AR26" s="2"/>
      <c r="AS26" s="2"/>
      <c r="AT26" s="2"/>
      <c r="AU26" s="3">
        <f>SUM(D26+K26+Q26+W26+AC26+AI26+AO26)</f>
        <v>800</v>
      </c>
    </row>
    <row r="27" spans="1:47" ht="89.25">
      <c r="A27" s="1">
        <f>SUM(A26+1)</f>
        <v>16</v>
      </c>
      <c r="B27" s="5" t="s">
        <v>22</v>
      </c>
      <c r="C27" s="5" t="s">
        <v>23</v>
      </c>
      <c r="D27" s="2">
        <f>SUM(E27:I27)</f>
        <v>193550</v>
      </c>
      <c r="E27" s="2">
        <v>86550</v>
      </c>
      <c r="F27" s="2">
        <v>86550</v>
      </c>
      <c r="G27" s="2">
        <v>20450</v>
      </c>
      <c r="H27" s="2"/>
      <c r="I27" s="2">
        <v>0</v>
      </c>
      <c r="J27" s="2">
        <v>1953.52812</v>
      </c>
      <c r="K27" s="2">
        <f t="shared" si="0"/>
        <v>78590</v>
      </c>
      <c r="L27" s="2">
        <v>33090</v>
      </c>
      <c r="M27" s="2">
        <v>32950</v>
      </c>
      <c r="N27" s="2">
        <v>10900</v>
      </c>
      <c r="O27" s="2"/>
      <c r="P27" s="2">
        <v>1650</v>
      </c>
      <c r="Q27" s="2">
        <f t="shared" si="1"/>
        <v>80920</v>
      </c>
      <c r="R27" s="2">
        <v>33040</v>
      </c>
      <c r="S27" s="2">
        <v>33040</v>
      </c>
      <c r="T27" s="2">
        <v>13190</v>
      </c>
      <c r="U27" s="2"/>
      <c r="V27" s="2">
        <v>1650</v>
      </c>
      <c r="W27" s="2">
        <f t="shared" si="2"/>
        <v>151750</v>
      </c>
      <c r="X27" s="2">
        <v>68220</v>
      </c>
      <c r="Y27" s="2">
        <v>68070</v>
      </c>
      <c r="Z27" s="2">
        <v>13810</v>
      </c>
      <c r="AA27" s="2"/>
      <c r="AB27" s="2">
        <v>1650</v>
      </c>
      <c r="AC27" s="2">
        <f t="shared" si="3"/>
        <v>33950</v>
      </c>
      <c r="AD27" s="2">
        <v>13040</v>
      </c>
      <c r="AE27" s="2">
        <v>13040</v>
      </c>
      <c r="AF27" s="2">
        <v>6220</v>
      </c>
      <c r="AG27" s="2"/>
      <c r="AH27" s="2">
        <v>1650</v>
      </c>
      <c r="AI27" s="2">
        <f t="shared" si="4"/>
        <v>43720</v>
      </c>
      <c r="AJ27" s="2">
        <v>16940</v>
      </c>
      <c r="AK27" s="2">
        <v>16940</v>
      </c>
      <c r="AL27" s="2">
        <v>8190</v>
      </c>
      <c r="AM27" s="2"/>
      <c r="AN27" s="2">
        <v>1650</v>
      </c>
      <c r="AO27" s="2">
        <f t="shared" si="5"/>
        <v>44300</v>
      </c>
      <c r="AP27" s="2">
        <v>17170</v>
      </c>
      <c r="AQ27" s="2">
        <v>17170</v>
      </c>
      <c r="AR27" s="2">
        <v>8310</v>
      </c>
      <c r="AS27" s="2"/>
      <c r="AT27" s="2">
        <v>1650</v>
      </c>
      <c r="AU27" s="3">
        <f>SUM(D27+K27+Q27+W27+AC27+AI27+AO27)</f>
        <v>626780</v>
      </c>
    </row>
    <row r="28" spans="1:47" ht="15.75">
      <c r="A28" s="29" t="s">
        <v>87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8"/>
    </row>
    <row r="29" spans="1:47" ht="63.75">
      <c r="A29" s="1">
        <f>SUM(A26+1)</f>
        <v>16</v>
      </c>
      <c r="B29" s="5" t="s">
        <v>25</v>
      </c>
      <c r="C29" s="5" t="s">
        <v>24</v>
      </c>
      <c r="D29" s="2">
        <f>SUM(E29:I29)</f>
        <v>153</v>
      </c>
      <c r="E29" s="2"/>
      <c r="F29" s="2"/>
      <c r="G29" s="2">
        <v>67</v>
      </c>
      <c r="H29" s="2"/>
      <c r="I29" s="2">
        <v>86</v>
      </c>
      <c r="J29" s="2">
        <v>79.98602</v>
      </c>
      <c r="K29" s="2">
        <f t="shared" si="0"/>
        <v>0</v>
      </c>
      <c r="L29" s="2"/>
      <c r="M29" s="2"/>
      <c r="N29" s="2">
        <v>0</v>
      </c>
      <c r="O29" s="2"/>
      <c r="P29" s="2">
        <v>0</v>
      </c>
      <c r="Q29" s="2">
        <f t="shared" si="1"/>
        <v>0</v>
      </c>
      <c r="R29" s="2"/>
      <c r="S29" s="2"/>
      <c r="T29" s="2"/>
      <c r="U29" s="2"/>
      <c r="V29" s="2">
        <v>0</v>
      </c>
      <c r="W29" s="2">
        <f t="shared" si="2"/>
        <v>0</v>
      </c>
      <c r="X29" s="2"/>
      <c r="Y29" s="2"/>
      <c r="Z29" s="2"/>
      <c r="AA29" s="2"/>
      <c r="AB29" s="2">
        <v>0</v>
      </c>
      <c r="AC29" s="2">
        <f t="shared" si="3"/>
        <v>0</v>
      </c>
      <c r="AD29" s="2"/>
      <c r="AE29" s="2"/>
      <c r="AF29" s="2"/>
      <c r="AG29" s="2"/>
      <c r="AH29" s="2"/>
      <c r="AI29" s="2">
        <f t="shared" si="4"/>
        <v>0</v>
      </c>
      <c r="AJ29" s="2"/>
      <c r="AK29" s="2"/>
      <c r="AL29" s="2"/>
      <c r="AM29" s="2"/>
      <c r="AN29" s="2"/>
      <c r="AO29" s="2">
        <f t="shared" si="5"/>
        <v>0</v>
      </c>
      <c r="AP29" s="2"/>
      <c r="AQ29" s="2"/>
      <c r="AR29" s="2"/>
      <c r="AS29" s="2"/>
      <c r="AT29" s="2"/>
      <c r="AU29" s="3">
        <f>SUM(D29+K29+Q29+W29+AC29+AI29+AO29)</f>
        <v>153</v>
      </c>
    </row>
    <row r="30" spans="1:47" ht="63.75">
      <c r="A30" s="1">
        <f>SUM(A27+1)</f>
        <v>17</v>
      </c>
      <c r="B30" s="5" t="s">
        <v>59</v>
      </c>
      <c r="C30" s="5" t="s">
        <v>64</v>
      </c>
      <c r="D30" s="2">
        <f>SUM(E30:I30)</f>
        <v>0</v>
      </c>
      <c r="E30" s="2"/>
      <c r="F30" s="2"/>
      <c r="G30" s="2"/>
      <c r="H30" s="2"/>
      <c r="I30" s="2">
        <v>0</v>
      </c>
      <c r="J30" s="2"/>
      <c r="K30" s="2">
        <f t="shared" si="0"/>
        <v>80</v>
      </c>
      <c r="L30" s="2"/>
      <c r="M30" s="2"/>
      <c r="N30" s="2">
        <v>80</v>
      </c>
      <c r="O30" s="2"/>
      <c r="P30" s="2">
        <v>0</v>
      </c>
      <c r="Q30" s="2">
        <f t="shared" si="1"/>
        <v>80</v>
      </c>
      <c r="R30" s="2"/>
      <c r="S30" s="2"/>
      <c r="T30" s="2">
        <v>80</v>
      </c>
      <c r="U30" s="2"/>
      <c r="V30" s="2">
        <v>0</v>
      </c>
      <c r="W30" s="2">
        <f t="shared" si="2"/>
        <v>80</v>
      </c>
      <c r="X30" s="2"/>
      <c r="Y30" s="2"/>
      <c r="Z30" s="2">
        <v>80</v>
      </c>
      <c r="AA30" s="2"/>
      <c r="AB30" s="2">
        <v>0</v>
      </c>
      <c r="AC30" s="2">
        <f t="shared" si="3"/>
        <v>0</v>
      </c>
      <c r="AD30" s="2"/>
      <c r="AE30" s="2"/>
      <c r="AF30" s="2"/>
      <c r="AG30" s="2"/>
      <c r="AH30" s="2"/>
      <c r="AI30" s="2">
        <f t="shared" si="4"/>
        <v>0</v>
      </c>
      <c r="AJ30" s="2"/>
      <c r="AK30" s="2"/>
      <c r="AL30" s="2"/>
      <c r="AM30" s="2"/>
      <c r="AN30" s="2"/>
      <c r="AO30" s="2">
        <f t="shared" si="5"/>
        <v>0</v>
      </c>
      <c r="AP30" s="2"/>
      <c r="AQ30" s="2"/>
      <c r="AR30" s="2"/>
      <c r="AS30" s="2"/>
      <c r="AT30" s="2"/>
      <c r="AU30" s="3">
        <f>SUM(D30+K30+Q30+W30+AC30+AI30+AO30)</f>
        <v>240</v>
      </c>
    </row>
    <row r="31" spans="1:47" ht="63.75">
      <c r="A31" s="1">
        <f>SUM(A30+1)</f>
        <v>18</v>
      </c>
      <c r="B31" s="5" t="s">
        <v>27</v>
      </c>
      <c r="C31" s="5" t="s">
        <v>26</v>
      </c>
      <c r="D31" s="2">
        <f>SUM(E31:I31)</f>
        <v>800</v>
      </c>
      <c r="E31" s="2"/>
      <c r="F31" s="2"/>
      <c r="G31" s="2">
        <v>200</v>
      </c>
      <c r="H31" s="2"/>
      <c r="I31" s="2">
        <v>600</v>
      </c>
      <c r="J31" s="2"/>
      <c r="K31" s="2">
        <f t="shared" si="0"/>
        <v>800</v>
      </c>
      <c r="L31" s="2"/>
      <c r="M31" s="2"/>
      <c r="N31" s="2">
        <v>200</v>
      </c>
      <c r="O31" s="2"/>
      <c r="P31" s="2">
        <v>600</v>
      </c>
      <c r="Q31" s="2">
        <f t="shared" si="1"/>
        <v>800</v>
      </c>
      <c r="R31" s="2"/>
      <c r="S31" s="2"/>
      <c r="T31" s="2">
        <v>200</v>
      </c>
      <c r="U31" s="2"/>
      <c r="V31" s="2">
        <v>600</v>
      </c>
      <c r="W31" s="2">
        <f t="shared" si="2"/>
        <v>0</v>
      </c>
      <c r="X31" s="2"/>
      <c r="Y31" s="2"/>
      <c r="Z31" s="2"/>
      <c r="AA31" s="2"/>
      <c r="AB31" s="2">
        <v>0</v>
      </c>
      <c r="AC31" s="2">
        <f t="shared" si="3"/>
        <v>0</v>
      </c>
      <c r="AD31" s="2"/>
      <c r="AE31" s="2"/>
      <c r="AF31" s="2"/>
      <c r="AG31" s="2"/>
      <c r="AH31" s="2"/>
      <c r="AI31" s="2">
        <f t="shared" si="4"/>
        <v>0</v>
      </c>
      <c r="AJ31" s="2"/>
      <c r="AK31" s="2"/>
      <c r="AL31" s="2"/>
      <c r="AM31" s="2"/>
      <c r="AN31" s="2"/>
      <c r="AO31" s="2">
        <f t="shared" si="5"/>
        <v>0</v>
      </c>
      <c r="AP31" s="2"/>
      <c r="AQ31" s="2"/>
      <c r="AR31" s="2"/>
      <c r="AS31" s="2"/>
      <c r="AT31" s="2"/>
      <c r="AU31" s="3">
        <f>SUM(D31+K31+Q31+W31+AC31+AI31+AO31)</f>
        <v>2400</v>
      </c>
    </row>
    <row r="32" spans="1:47" ht="89.25">
      <c r="A32" s="1">
        <f>SUM(A31+1)</f>
        <v>19</v>
      </c>
      <c r="B32" s="5" t="s">
        <v>29</v>
      </c>
      <c r="C32" s="5" t="s">
        <v>28</v>
      </c>
      <c r="D32" s="2">
        <f>SUM(E32:I32)</f>
        <v>596.5</v>
      </c>
      <c r="E32" s="2"/>
      <c r="F32" s="2"/>
      <c r="G32" s="2">
        <v>596.5</v>
      </c>
      <c r="H32" s="2"/>
      <c r="I32" s="2">
        <v>0</v>
      </c>
      <c r="J32" s="2">
        <v>676.3176</v>
      </c>
      <c r="K32" s="2">
        <f t="shared" si="0"/>
        <v>596.5</v>
      </c>
      <c r="L32" s="2"/>
      <c r="M32" s="2"/>
      <c r="N32" s="2">
        <v>596.5</v>
      </c>
      <c r="O32" s="2"/>
      <c r="P32" s="2">
        <v>0</v>
      </c>
      <c r="Q32" s="2">
        <f t="shared" si="1"/>
        <v>596.5</v>
      </c>
      <c r="R32" s="2"/>
      <c r="S32" s="2"/>
      <c r="T32" s="2">
        <v>596.5</v>
      </c>
      <c r="U32" s="2"/>
      <c r="V32" s="2">
        <v>0</v>
      </c>
      <c r="W32" s="2">
        <f t="shared" si="2"/>
        <v>0</v>
      </c>
      <c r="X32" s="2"/>
      <c r="Y32" s="2"/>
      <c r="Z32" s="2"/>
      <c r="AA32" s="2"/>
      <c r="AB32" s="2">
        <v>0</v>
      </c>
      <c r="AC32" s="2">
        <f t="shared" si="3"/>
        <v>0</v>
      </c>
      <c r="AD32" s="2"/>
      <c r="AE32" s="2"/>
      <c r="AF32" s="2"/>
      <c r="AG32" s="2"/>
      <c r="AH32" s="2"/>
      <c r="AI32" s="2">
        <f t="shared" si="4"/>
        <v>0</v>
      </c>
      <c r="AJ32" s="2"/>
      <c r="AK32" s="2"/>
      <c r="AL32" s="2"/>
      <c r="AM32" s="2"/>
      <c r="AN32" s="2"/>
      <c r="AO32" s="2">
        <f t="shared" si="5"/>
        <v>0</v>
      </c>
      <c r="AP32" s="2"/>
      <c r="AQ32" s="2"/>
      <c r="AR32" s="2"/>
      <c r="AS32" s="2"/>
      <c r="AT32" s="2"/>
      <c r="AU32" s="3">
        <f>SUM(D32+K32+Q32+W32+AC32+AI32+AO32)</f>
        <v>1789.5</v>
      </c>
    </row>
    <row r="33" spans="1:47" ht="15.75">
      <c r="A33" s="29" t="s">
        <v>88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8"/>
    </row>
    <row r="34" spans="1:47" ht="114" customHeight="1">
      <c r="A34" s="1">
        <f>SUM(A32+1)</f>
        <v>20</v>
      </c>
      <c r="B34" s="5" t="s">
        <v>55</v>
      </c>
      <c r="C34" s="5" t="s">
        <v>76</v>
      </c>
      <c r="D34" s="2">
        <f>SUM(E34:I34)</f>
        <v>6753.2</v>
      </c>
      <c r="E34" s="2">
        <v>2809.6</v>
      </c>
      <c r="F34" s="2">
        <v>3246.4</v>
      </c>
      <c r="G34" s="2">
        <v>697.2</v>
      </c>
      <c r="H34" s="2"/>
      <c r="I34" s="2">
        <v>0</v>
      </c>
      <c r="J34" s="2">
        <v>644.2095</v>
      </c>
      <c r="K34" s="2">
        <f t="shared" si="0"/>
        <v>0</v>
      </c>
      <c r="L34" s="2"/>
      <c r="M34" s="2"/>
      <c r="N34" s="2">
        <v>0</v>
      </c>
      <c r="O34" s="2"/>
      <c r="P34" s="2">
        <v>0</v>
      </c>
      <c r="Q34" s="2">
        <f t="shared" si="1"/>
        <v>0</v>
      </c>
      <c r="R34" s="2"/>
      <c r="S34" s="2"/>
      <c r="T34" s="2"/>
      <c r="U34" s="2"/>
      <c r="V34" s="2">
        <v>0</v>
      </c>
      <c r="W34" s="2">
        <f t="shared" si="2"/>
        <v>0</v>
      </c>
      <c r="X34" s="2"/>
      <c r="Y34" s="2"/>
      <c r="Z34" s="2"/>
      <c r="AA34" s="2"/>
      <c r="AB34" s="2">
        <v>0</v>
      </c>
      <c r="AC34" s="2">
        <f t="shared" si="3"/>
        <v>0</v>
      </c>
      <c r="AD34" s="2"/>
      <c r="AE34" s="2"/>
      <c r="AF34" s="2"/>
      <c r="AG34" s="2"/>
      <c r="AH34" s="2"/>
      <c r="AI34" s="2">
        <f t="shared" si="4"/>
        <v>0</v>
      </c>
      <c r="AJ34" s="2"/>
      <c r="AK34" s="2"/>
      <c r="AL34" s="2"/>
      <c r="AM34" s="2"/>
      <c r="AN34" s="2"/>
      <c r="AO34" s="2">
        <f t="shared" si="5"/>
        <v>0</v>
      </c>
      <c r="AP34" s="2"/>
      <c r="AQ34" s="2"/>
      <c r="AR34" s="2"/>
      <c r="AS34" s="2"/>
      <c r="AT34" s="2"/>
      <c r="AU34" s="3">
        <f>SUM(D34+K34+Q34+W34+AC34+AI34+AO34)</f>
        <v>6753.2</v>
      </c>
    </row>
    <row r="35" spans="1:47" ht="63.75">
      <c r="A35" s="1">
        <f>SUM(A34+1)</f>
        <v>21</v>
      </c>
      <c r="B35" s="5" t="s">
        <v>50</v>
      </c>
      <c r="C35" s="5" t="s">
        <v>72</v>
      </c>
      <c r="D35" s="2">
        <f>SUM(E35:I35)</f>
        <v>0</v>
      </c>
      <c r="E35" s="2"/>
      <c r="F35" s="2"/>
      <c r="G35" s="2"/>
      <c r="H35" s="2"/>
      <c r="I35" s="2">
        <v>0</v>
      </c>
      <c r="J35" s="2"/>
      <c r="K35" s="2">
        <f t="shared" si="0"/>
        <v>800.5</v>
      </c>
      <c r="L35" s="2"/>
      <c r="M35" s="2"/>
      <c r="N35" s="2">
        <v>800.5</v>
      </c>
      <c r="O35" s="2"/>
      <c r="P35" s="2">
        <v>0</v>
      </c>
      <c r="Q35" s="2">
        <f t="shared" si="1"/>
        <v>650</v>
      </c>
      <c r="R35" s="2"/>
      <c r="S35" s="2"/>
      <c r="T35" s="2">
        <v>650</v>
      </c>
      <c r="U35" s="2"/>
      <c r="V35" s="2">
        <v>0</v>
      </c>
      <c r="W35" s="2">
        <f t="shared" si="2"/>
        <v>650</v>
      </c>
      <c r="X35" s="2"/>
      <c r="Y35" s="2"/>
      <c r="Z35" s="2">
        <v>650</v>
      </c>
      <c r="AA35" s="2"/>
      <c r="AB35" s="2">
        <v>0</v>
      </c>
      <c r="AC35" s="2">
        <f t="shared" si="3"/>
        <v>650</v>
      </c>
      <c r="AD35" s="2"/>
      <c r="AE35" s="2"/>
      <c r="AF35" s="2">
        <v>650</v>
      </c>
      <c r="AG35" s="2"/>
      <c r="AH35" s="2"/>
      <c r="AI35" s="2">
        <f t="shared" si="4"/>
        <v>0</v>
      </c>
      <c r="AJ35" s="2"/>
      <c r="AK35" s="2"/>
      <c r="AL35" s="2"/>
      <c r="AM35" s="2"/>
      <c r="AN35" s="2"/>
      <c r="AO35" s="2">
        <f t="shared" si="5"/>
        <v>0</v>
      </c>
      <c r="AP35" s="2"/>
      <c r="AQ35" s="2"/>
      <c r="AR35" s="2"/>
      <c r="AS35" s="2"/>
      <c r="AT35" s="2"/>
      <c r="AU35" s="3">
        <f>SUM(D35+K35+Q35+W35+AC35+AI35+AO35)</f>
        <v>2750.5</v>
      </c>
    </row>
    <row r="36" spans="1:47" ht="63.75">
      <c r="A36" s="1">
        <f>SUM(A35+1)</f>
        <v>22</v>
      </c>
      <c r="B36" s="5" t="s">
        <v>30</v>
      </c>
      <c r="C36" s="5" t="s">
        <v>71</v>
      </c>
      <c r="D36" s="2">
        <f>SUM(E36:I36)</f>
        <v>389</v>
      </c>
      <c r="E36" s="2"/>
      <c r="F36" s="2"/>
      <c r="G36" s="2">
        <v>389</v>
      </c>
      <c r="H36" s="2"/>
      <c r="I36" s="2">
        <v>0</v>
      </c>
      <c r="J36" s="2">
        <v>389</v>
      </c>
      <c r="K36" s="2">
        <f t="shared" si="0"/>
        <v>400</v>
      </c>
      <c r="L36" s="2"/>
      <c r="M36" s="2"/>
      <c r="N36" s="2">
        <v>400</v>
      </c>
      <c r="O36" s="2"/>
      <c r="P36" s="2">
        <v>0</v>
      </c>
      <c r="Q36" s="2">
        <f t="shared" si="1"/>
        <v>400</v>
      </c>
      <c r="R36" s="2"/>
      <c r="S36" s="2"/>
      <c r="T36" s="2">
        <v>400</v>
      </c>
      <c r="U36" s="2"/>
      <c r="V36" s="2">
        <v>0</v>
      </c>
      <c r="W36" s="2">
        <f t="shared" si="2"/>
        <v>0</v>
      </c>
      <c r="X36" s="2"/>
      <c r="Y36" s="2"/>
      <c r="Z36" s="2"/>
      <c r="AA36" s="2"/>
      <c r="AB36" s="2">
        <v>0</v>
      </c>
      <c r="AC36" s="2">
        <f t="shared" si="3"/>
        <v>0</v>
      </c>
      <c r="AD36" s="2"/>
      <c r="AE36" s="2"/>
      <c r="AF36" s="2"/>
      <c r="AG36" s="2"/>
      <c r="AH36" s="2"/>
      <c r="AI36" s="2">
        <f t="shared" si="4"/>
        <v>0</v>
      </c>
      <c r="AJ36" s="2"/>
      <c r="AK36" s="2"/>
      <c r="AL36" s="2"/>
      <c r="AM36" s="2"/>
      <c r="AN36" s="2"/>
      <c r="AO36" s="2">
        <f t="shared" si="5"/>
        <v>0</v>
      </c>
      <c r="AP36" s="2"/>
      <c r="AQ36" s="2"/>
      <c r="AR36" s="2"/>
      <c r="AS36" s="2"/>
      <c r="AT36" s="2"/>
      <c r="AU36" s="3">
        <f>SUM(D36+K36+Q36+W36+AC36+AI36+AO36)</f>
        <v>1189</v>
      </c>
    </row>
    <row r="37" spans="1:47" ht="90.75" customHeight="1">
      <c r="A37" s="1">
        <f>SUM(A36+1)</f>
        <v>23</v>
      </c>
      <c r="B37" s="5" t="s">
        <v>51</v>
      </c>
      <c r="C37" s="5" t="s">
        <v>70</v>
      </c>
      <c r="D37" s="2">
        <f>SUM(E37:I37)</f>
        <v>55.4</v>
      </c>
      <c r="E37" s="2"/>
      <c r="F37" s="2"/>
      <c r="G37" s="2">
        <v>55.4</v>
      </c>
      <c r="H37" s="2"/>
      <c r="I37" s="2"/>
      <c r="J37" s="2">
        <v>55.4</v>
      </c>
      <c r="K37" s="2">
        <f t="shared" si="0"/>
        <v>114</v>
      </c>
      <c r="L37" s="2"/>
      <c r="M37" s="2"/>
      <c r="N37" s="2">
        <v>114</v>
      </c>
      <c r="O37" s="2"/>
      <c r="P37" s="2">
        <v>0</v>
      </c>
      <c r="Q37" s="2">
        <f t="shared" si="1"/>
        <v>114</v>
      </c>
      <c r="R37" s="2"/>
      <c r="S37" s="2"/>
      <c r="T37" s="2">
        <v>114</v>
      </c>
      <c r="U37" s="2"/>
      <c r="V37" s="2">
        <v>0</v>
      </c>
      <c r="W37" s="2">
        <f t="shared" si="2"/>
        <v>0</v>
      </c>
      <c r="X37" s="2"/>
      <c r="Y37" s="2"/>
      <c r="Z37" s="2"/>
      <c r="AA37" s="2"/>
      <c r="AB37" s="2">
        <v>0</v>
      </c>
      <c r="AC37" s="2">
        <f t="shared" si="3"/>
        <v>0</v>
      </c>
      <c r="AD37" s="2"/>
      <c r="AE37" s="2"/>
      <c r="AF37" s="2"/>
      <c r="AG37" s="2"/>
      <c r="AH37" s="2"/>
      <c r="AI37" s="2">
        <f t="shared" si="4"/>
        <v>0</v>
      </c>
      <c r="AJ37" s="2"/>
      <c r="AK37" s="2"/>
      <c r="AL37" s="2"/>
      <c r="AM37" s="2"/>
      <c r="AN37" s="2"/>
      <c r="AO37" s="2">
        <f t="shared" si="5"/>
        <v>0</v>
      </c>
      <c r="AP37" s="2"/>
      <c r="AQ37" s="2"/>
      <c r="AR37" s="2"/>
      <c r="AS37" s="2"/>
      <c r="AT37" s="2"/>
      <c r="AU37" s="3">
        <f>SUM(D37+K37+Q37+W37+AC37+AI37+AO37)</f>
        <v>283.4</v>
      </c>
    </row>
    <row r="38" spans="1:47" ht="15.75" customHeight="1">
      <c r="A38" s="29" t="s">
        <v>89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8"/>
    </row>
    <row r="39" spans="1:47" ht="89.25">
      <c r="A39" s="1">
        <f>SUM(A37+1)</f>
        <v>24</v>
      </c>
      <c r="B39" s="5" t="s">
        <v>31</v>
      </c>
      <c r="C39" s="5" t="s">
        <v>65</v>
      </c>
      <c r="D39" s="2">
        <f>SUM(E39:I39)</f>
        <v>5822</v>
      </c>
      <c r="E39" s="2"/>
      <c r="F39" s="2">
        <v>1100.2</v>
      </c>
      <c r="G39" s="2">
        <v>4721.8</v>
      </c>
      <c r="H39" s="2"/>
      <c r="I39" s="2">
        <v>0</v>
      </c>
      <c r="J39" s="2">
        <v>4721.76854</v>
      </c>
      <c r="K39" s="2">
        <f t="shared" si="0"/>
        <v>4700</v>
      </c>
      <c r="L39" s="2"/>
      <c r="M39" s="2">
        <v>1450</v>
      </c>
      <c r="N39" s="2">
        <v>3250</v>
      </c>
      <c r="O39" s="2"/>
      <c r="P39" s="2">
        <v>0</v>
      </c>
      <c r="Q39" s="2">
        <f t="shared" si="1"/>
        <v>0</v>
      </c>
      <c r="R39" s="2"/>
      <c r="S39" s="2"/>
      <c r="T39" s="2"/>
      <c r="U39" s="2"/>
      <c r="V39" s="2">
        <v>0</v>
      </c>
      <c r="W39" s="2">
        <f t="shared" si="2"/>
        <v>0</v>
      </c>
      <c r="X39" s="2"/>
      <c r="Y39" s="2"/>
      <c r="Z39" s="2"/>
      <c r="AA39" s="2"/>
      <c r="AB39" s="2">
        <v>0</v>
      </c>
      <c r="AC39" s="2">
        <f t="shared" si="3"/>
        <v>0</v>
      </c>
      <c r="AD39" s="2"/>
      <c r="AE39" s="2"/>
      <c r="AF39" s="2"/>
      <c r="AG39" s="2"/>
      <c r="AH39" s="2"/>
      <c r="AI39" s="2">
        <f t="shared" si="4"/>
        <v>0</v>
      </c>
      <c r="AJ39" s="2"/>
      <c r="AK39" s="2"/>
      <c r="AL39" s="2"/>
      <c r="AM39" s="2"/>
      <c r="AN39" s="2"/>
      <c r="AO39" s="2">
        <f t="shared" si="5"/>
        <v>0</v>
      </c>
      <c r="AP39" s="2"/>
      <c r="AQ39" s="2"/>
      <c r="AR39" s="2"/>
      <c r="AS39" s="2"/>
      <c r="AT39" s="2"/>
      <c r="AU39" s="3">
        <f>SUM(D39+K39+Q39+W39+AC39+AI39+AO39)</f>
        <v>10522</v>
      </c>
    </row>
    <row r="40" spans="1:47" ht="117.75" customHeight="1">
      <c r="A40" s="1">
        <f>SUM(A39+1)</f>
        <v>25</v>
      </c>
      <c r="B40" s="5" t="s">
        <v>43</v>
      </c>
      <c r="C40" s="5" t="s">
        <v>45</v>
      </c>
      <c r="D40" s="2">
        <f>SUM(E40:I40)</f>
        <v>136.75</v>
      </c>
      <c r="E40" s="2"/>
      <c r="F40" s="2">
        <v>109.4</v>
      </c>
      <c r="G40" s="2">
        <v>27.35</v>
      </c>
      <c r="H40" s="2"/>
      <c r="I40" s="2">
        <v>0</v>
      </c>
      <c r="J40" s="2">
        <v>12.5</v>
      </c>
      <c r="K40" s="2">
        <f t="shared" si="0"/>
        <v>125</v>
      </c>
      <c r="L40" s="2"/>
      <c r="M40" s="2">
        <v>100</v>
      </c>
      <c r="N40" s="2">
        <v>25</v>
      </c>
      <c r="O40" s="2"/>
      <c r="P40" s="2">
        <v>0</v>
      </c>
      <c r="Q40" s="2">
        <f t="shared" si="1"/>
        <v>0</v>
      </c>
      <c r="R40" s="2"/>
      <c r="S40" s="2"/>
      <c r="T40" s="2"/>
      <c r="U40" s="2"/>
      <c r="V40" s="2">
        <v>0</v>
      </c>
      <c r="W40" s="2">
        <f t="shared" si="2"/>
        <v>0</v>
      </c>
      <c r="X40" s="2"/>
      <c r="Y40" s="2"/>
      <c r="Z40" s="2"/>
      <c r="AA40" s="2"/>
      <c r="AB40" s="2">
        <v>0</v>
      </c>
      <c r="AC40" s="2">
        <f t="shared" si="3"/>
        <v>0</v>
      </c>
      <c r="AD40" s="2"/>
      <c r="AE40" s="2"/>
      <c r="AF40" s="2"/>
      <c r="AG40" s="2"/>
      <c r="AH40" s="2"/>
      <c r="AI40" s="2">
        <f t="shared" si="4"/>
        <v>0</v>
      </c>
      <c r="AJ40" s="2"/>
      <c r="AK40" s="2"/>
      <c r="AL40" s="2"/>
      <c r="AM40" s="2"/>
      <c r="AN40" s="2"/>
      <c r="AO40" s="2">
        <f t="shared" si="5"/>
        <v>0</v>
      </c>
      <c r="AP40" s="2"/>
      <c r="AQ40" s="2"/>
      <c r="AR40" s="2"/>
      <c r="AS40" s="2"/>
      <c r="AT40" s="2"/>
      <c r="AU40" s="3">
        <f>SUM(D40+K40+Q40+W40+AC40+AI40+AO40)</f>
        <v>261.75</v>
      </c>
    </row>
    <row r="41" spans="1:47" ht="51">
      <c r="A41" s="1">
        <f>SUM(A40+1)</f>
        <v>26</v>
      </c>
      <c r="B41" s="5" t="s">
        <v>33</v>
      </c>
      <c r="C41" s="5" t="s">
        <v>32</v>
      </c>
      <c r="D41" s="2">
        <f>SUM(E41:I41)</f>
        <v>3075</v>
      </c>
      <c r="E41" s="2"/>
      <c r="F41" s="2">
        <v>800</v>
      </c>
      <c r="G41" s="2">
        <v>2275</v>
      </c>
      <c r="H41" s="2"/>
      <c r="I41" s="2">
        <v>0</v>
      </c>
      <c r="J41" s="2"/>
      <c r="K41" s="2">
        <f t="shared" si="0"/>
        <v>2593</v>
      </c>
      <c r="L41" s="2"/>
      <c r="M41" s="2">
        <v>300</v>
      </c>
      <c r="N41" s="2">
        <v>1890</v>
      </c>
      <c r="O41" s="2"/>
      <c r="P41" s="2">
        <v>403</v>
      </c>
      <c r="Q41" s="2">
        <f t="shared" si="1"/>
        <v>0</v>
      </c>
      <c r="R41" s="2"/>
      <c r="S41" s="2"/>
      <c r="T41" s="2"/>
      <c r="U41" s="2"/>
      <c r="V41" s="2">
        <v>0</v>
      </c>
      <c r="W41" s="2">
        <f t="shared" si="2"/>
        <v>0</v>
      </c>
      <c r="X41" s="2"/>
      <c r="Y41" s="2"/>
      <c r="Z41" s="2"/>
      <c r="AA41" s="2"/>
      <c r="AB41" s="2">
        <v>0</v>
      </c>
      <c r="AC41" s="2">
        <f t="shared" si="3"/>
        <v>0</v>
      </c>
      <c r="AD41" s="2"/>
      <c r="AE41" s="2"/>
      <c r="AF41" s="2"/>
      <c r="AG41" s="2"/>
      <c r="AH41" s="2"/>
      <c r="AI41" s="2">
        <f t="shared" si="4"/>
        <v>0</v>
      </c>
      <c r="AJ41" s="2"/>
      <c r="AK41" s="2"/>
      <c r="AL41" s="2"/>
      <c r="AM41" s="2"/>
      <c r="AN41" s="2"/>
      <c r="AO41" s="2">
        <f t="shared" si="5"/>
        <v>0</v>
      </c>
      <c r="AP41" s="2"/>
      <c r="AQ41" s="2"/>
      <c r="AR41" s="2"/>
      <c r="AS41" s="2"/>
      <c r="AT41" s="2"/>
      <c r="AU41" s="3">
        <f>SUM(D41+K41+Q41+W41+AC41+AI41+AO41)</f>
        <v>5668</v>
      </c>
    </row>
    <row r="42" spans="1:47" ht="15.75">
      <c r="A42" s="29" t="s">
        <v>90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8"/>
    </row>
    <row r="43" spans="1:47" ht="102">
      <c r="A43" s="1">
        <f>SUM(A41+1)</f>
        <v>27</v>
      </c>
      <c r="B43" s="5" t="s">
        <v>34</v>
      </c>
      <c r="C43" s="5" t="s">
        <v>69</v>
      </c>
      <c r="D43" s="2">
        <f>SUM(E43:I43)</f>
        <v>99.4</v>
      </c>
      <c r="E43" s="2"/>
      <c r="F43" s="2"/>
      <c r="G43" s="2">
        <v>99.4</v>
      </c>
      <c r="H43" s="2"/>
      <c r="I43" s="2">
        <v>0</v>
      </c>
      <c r="J43" s="2">
        <v>99.4</v>
      </c>
      <c r="K43" s="2">
        <f t="shared" si="0"/>
        <v>300</v>
      </c>
      <c r="L43" s="2"/>
      <c r="M43" s="2"/>
      <c r="N43" s="2">
        <v>300</v>
      </c>
      <c r="O43" s="2"/>
      <c r="P43" s="2">
        <v>0</v>
      </c>
      <c r="Q43" s="2">
        <f t="shared" si="1"/>
        <v>300</v>
      </c>
      <c r="R43" s="2"/>
      <c r="S43" s="2"/>
      <c r="T43" s="2">
        <v>300</v>
      </c>
      <c r="U43" s="2"/>
      <c r="V43" s="2">
        <v>0</v>
      </c>
      <c r="W43" s="2">
        <f t="shared" si="2"/>
        <v>0</v>
      </c>
      <c r="X43" s="2"/>
      <c r="Y43" s="2"/>
      <c r="Z43" s="2"/>
      <c r="AA43" s="2"/>
      <c r="AB43" s="2">
        <v>0</v>
      </c>
      <c r="AC43" s="2">
        <f t="shared" si="3"/>
        <v>0</v>
      </c>
      <c r="AD43" s="2"/>
      <c r="AE43" s="2"/>
      <c r="AF43" s="2"/>
      <c r="AG43" s="2"/>
      <c r="AH43" s="2"/>
      <c r="AI43" s="2">
        <f t="shared" si="4"/>
        <v>0</v>
      </c>
      <c r="AJ43" s="2"/>
      <c r="AK43" s="2"/>
      <c r="AL43" s="2"/>
      <c r="AM43" s="2"/>
      <c r="AN43" s="2"/>
      <c r="AO43" s="2">
        <f t="shared" si="5"/>
        <v>0</v>
      </c>
      <c r="AP43" s="2"/>
      <c r="AQ43" s="2"/>
      <c r="AR43" s="2"/>
      <c r="AS43" s="2"/>
      <c r="AT43" s="2"/>
      <c r="AU43" s="3">
        <f>SUM(D43+K43+Q43+W43+AC43+AI43+AO43)</f>
        <v>699.4</v>
      </c>
    </row>
    <row r="44" spans="1:47" ht="15.75">
      <c r="A44" s="29" t="s">
        <v>91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8"/>
    </row>
    <row r="45" spans="1:47" ht="76.5">
      <c r="A45" s="1">
        <f>SUM(A43+1)</f>
        <v>28</v>
      </c>
      <c r="B45" s="5" t="s">
        <v>35</v>
      </c>
      <c r="C45" s="5" t="s">
        <v>68</v>
      </c>
      <c r="D45" s="2">
        <f>SUM(E45:I45)</f>
        <v>1010.53513</v>
      </c>
      <c r="E45" s="2"/>
      <c r="F45" s="2"/>
      <c r="G45" s="2">
        <v>1010.53513</v>
      </c>
      <c r="H45" s="2"/>
      <c r="I45" s="2">
        <v>0</v>
      </c>
      <c r="J45" s="2">
        <v>1010.53513</v>
      </c>
      <c r="K45" s="2">
        <f t="shared" si="0"/>
        <v>1773</v>
      </c>
      <c r="L45" s="2"/>
      <c r="M45" s="2"/>
      <c r="N45" s="2">
        <v>1773</v>
      </c>
      <c r="O45" s="2"/>
      <c r="P45" s="2">
        <v>0</v>
      </c>
      <c r="Q45" s="2">
        <f t="shared" si="1"/>
        <v>1773</v>
      </c>
      <c r="R45" s="2"/>
      <c r="S45" s="2"/>
      <c r="T45" s="2">
        <v>1773</v>
      </c>
      <c r="U45" s="2"/>
      <c r="V45" s="2">
        <v>0</v>
      </c>
      <c r="W45" s="2">
        <f t="shared" si="2"/>
        <v>0</v>
      </c>
      <c r="X45" s="2"/>
      <c r="Y45" s="2"/>
      <c r="Z45" s="2"/>
      <c r="AA45" s="2"/>
      <c r="AB45" s="2">
        <v>0</v>
      </c>
      <c r="AC45" s="2">
        <f t="shared" si="3"/>
        <v>0</v>
      </c>
      <c r="AD45" s="2"/>
      <c r="AE45" s="2"/>
      <c r="AF45" s="2"/>
      <c r="AG45" s="2"/>
      <c r="AH45" s="2"/>
      <c r="AI45" s="2">
        <f t="shared" si="4"/>
        <v>0</v>
      </c>
      <c r="AJ45" s="2"/>
      <c r="AK45" s="2"/>
      <c r="AL45" s="2"/>
      <c r="AM45" s="2"/>
      <c r="AN45" s="2"/>
      <c r="AO45" s="2">
        <f t="shared" si="5"/>
        <v>0</v>
      </c>
      <c r="AP45" s="2"/>
      <c r="AQ45" s="2"/>
      <c r="AR45" s="2"/>
      <c r="AS45" s="2"/>
      <c r="AT45" s="2"/>
      <c r="AU45" s="3">
        <f>SUM(D45+K45+Q45+W45+AC45+AI45+AO45)</f>
        <v>4556.53513</v>
      </c>
    </row>
    <row r="46" spans="1:47" ht="15.75">
      <c r="A46" s="29" t="s">
        <v>92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8"/>
    </row>
    <row r="47" spans="1:47" ht="76.5">
      <c r="A47" s="1">
        <f>SUM(A45+1)</f>
        <v>29</v>
      </c>
      <c r="B47" s="5" t="s">
        <v>36</v>
      </c>
      <c r="C47" s="5" t="s">
        <v>37</v>
      </c>
      <c r="D47" s="2">
        <f>SUM(E47:I47)</f>
        <v>977.778</v>
      </c>
      <c r="E47" s="2"/>
      <c r="F47" s="2">
        <v>376.778</v>
      </c>
      <c r="G47" s="2"/>
      <c r="H47" s="2">
        <v>589</v>
      </c>
      <c r="I47" s="2">
        <v>12</v>
      </c>
      <c r="J47" s="2"/>
      <c r="K47" s="2">
        <f t="shared" si="0"/>
        <v>1379.1779999999999</v>
      </c>
      <c r="L47" s="2"/>
      <c r="M47" s="2">
        <v>421.778</v>
      </c>
      <c r="N47" s="2">
        <v>0</v>
      </c>
      <c r="O47" s="2">
        <v>945.4</v>
      </c>
      <c r="P47" s="2">
        <v>12</v>
      </c>
      <c r="Q47" s="2">
        <f t="shared" si="1"/>
        <v>0</v>
      </c>
      <c r="R47" s="2"/>
      <c r="S47" s="2"/>
      <c r="T47" s="2"/>
      <c r="U47" s="2"/>
      <c r="V47" s="2">
        <v>0</v>
      </c>
      <c r="W47" s="2">
        <f t="shared" si="2"/>
        <v>0</v>
      </c>
      <c r="X47" s="2"/>
      <c r="Y47" s="2"/>
      <c r="Z47" s="2"/>
      <c r="AA47" s="2"/>
      <c r="AB47" s="2">
        <v>0</v>
      </c>
      <c r="AC47" s="2">
        <f t="shared" si="3"/>
        <v>0</v>
      </c>
      <c r="AD47" s="2"/>
      <c r="AE47" s="2"/>
      <c r="AF47" s="2"/>
      <c r="AG47" s="2"/>
      <c r="AH47" s="2"/>
      <c r="AI47" s="2">
        <f t="shared" si="4"/>
        <v>0</v>
      </c>
      <c r="AJ47" s="2"/>
      <c r="AK47" s="2"/>
      <c r="AL47" s="2"/>
      <c r="AM47" s="2"/>
      <c r="AN47" s="2"/>
      <c r="AO47" s="2">
        <f t="shared" si="5"/>
        <v>0</v>
      </c>
      <c r="AP47" s="2"/>
      <c r="AQ47" s="2"/>
      <c r="AR47" s="2"/>
      <c r="AS47" s="2"/>
      <c r="AT47" s="2"/>
      <c r="AU47" s="3">
        <f>SUM(D47+K47+Q47+W47+AC47+AI47+AO47)</f>
        <v>2356.956</v>
      </c>
    </row>
    <row r="48" spans="1:47" ht="63.75">
      <c r="A48" s="1">
        <f>SUM(A47+1)</f>
        <v>30</v>
      </c>
      <c r="B48" s="5" t="s">
        <v>39</v>
      </c>
      <c r="C48" s="5" t="s">
        <v>38</v>
      </c>
      <c r="D48" s="2">
        <f>SUM(E48:I48)</f>
        <v>0</v>
      </c>
      <c r="E48" s="2"/>
      <c r="F48" s="2"/>
      <c r="G48" s="2"/>
      <c r="H48" s="2"/>
      <c r="I48" s="2">
        <v>0</v>
      </c>
      <c r="J48" s="2"/>
      <c r="K48" s="2">
        <f t="shared" si="0"/>
        <v>5470</v>
      </c>
      <c r="L48" s="2"/>
      <c r="M48" s="2">
        <v>3892.4</v>
      </c>
      <c r="N48" s="2">
        <v>1477.6</v>
      </c>
      <c r="O48" s="2"/>
      <c r="P48" s="2">
        <v>100</v>
      </c>
      <c r="Q48" s="2">
        <f t="shared" si="1"/>
        <v>1150</v>
      </c>
      <c r="R48" s="2"/>
      <c r="S48" s="2">
        <v>350</v>
      </c>
      <c r="T48" s="2">
        <v>700</v>
      </c>
      <c r="U48" s="2"/>
      <c r="V48" s="2">
        <v>100</v>
      </c>
      <c r="W48" s="2">
        <f t="shared" si="2"/>
        <v>14650</v>
      </c>
      <c r="X48" s="2"/>
      <c r="Y48" s="2">
        <v>11420</v>
      </c>
      <c r="Z48" s="2">
        <v>3130</v>
      </c>
      <c r="AA48" s="2"/>
      <c r="AB48" s="2">
        <v>100</v>
      </c>
      <c r="AC48" s="2">
        <f t="shared" si="3"/>
        <v>0</v>
      </c>
      <c r="AD48" s="2"/>
      <c r="AE48" s="2"/>
      <c r="AF48" s="2"/>
      <c r="AG48" s="2"/>
      <c r="AH48" s="2"/>
      <c r="AI48" s="2">
        <f t="shared" si="4"/>
        <v>0</v>
      </c>
      <c r="AJ48" s="2"/>
      <c r="AK48" s="2"/>
      <c r="AL48" s="2"/>
      <c r="AM48" s="2"/>
      <c r="AN48" s="2"/>
      <c r="AO48" s="2">
        <f t="shared" si="5"/>
        <v>0</v>
      </c>
      <c r="AP48" s="2"/>
      <c r="AQ48" s="2"/>
      <c r="AR48" s="2"/>
      <c r="AS48" s="2"/>
      <c r="AT48" s="2"/>
      <c r="AU48" s="3">
        <f>SUM(D48+K48+Q48+W48+AC48+AI48+AO48)</f>
        <v>21270</v>
      </c>
    </row>
    <row r="49" spans="1:47" ht="76.5">
      <c r="A49" s="1">
        <f>SUM(A48+1)</f>
        <v>31</v>
      </c>
      <c r="B49" s="5" t="s">
        <v>67</v>
      </c>
      <c r="C49" s="5" t="s">
        <v>66</v>
      </c>
      <c r="D49" s="2">
        <f>SUM(E49:I49)</f>
        <v>1594.209</v>
      </c>
      <c r="E49" s="2"/>
      <c r="F49" s="2"/>
      <c r="G49" s="2">
        <v>1594.209</v>
      </c>
      <c r="H49" s="2"/>
      <c r="I49" s="2">
        <v>0</v>
      </c>
      <c r="J49" s="2">
        <v>388.56</v>
      </c>
      <c r="K49" s="2">
        <f t="shared" si="0"/>
        <v>2666.274</v>
      </c>
      <c r="L49" s="2"/>
      <c r="M49" s="2">
        <v>2399.647</v>
      </c>
      <c r="N49" s="2">
        <v>266.627</v>
      </c>
      <c r="O49" s="2"/>
      <c r="P49" s="2">
        <v>0</v>
      </c>
      <c r="Q49" s="2">
        <f t="shared" si="1"/>
        <v>102016.682</v>
      </c>
      <c r="R49" s="2"/>
      <c r="S49" s="2">
        <v>91815.014</v>
      </c>
      <c r="T49" s="2">
        <v>10201.668</v>
      </c>
      <c r="U49" s="2"/>
      <c r="V49" s="2">
        <v>0</v>
      </c>
      <c r="W49" s="2">
        <f t="shared" si="2"/>
        <v>52413.843</v>
      </c>
      <c r="X49" s="2"/>
      <c r="Y49" s="2">
        <v>47172.459</v>
      </c>
      <c r="Z49" s="2">
        <v>5241.384</v>
      </c>
      <c r="AA49" s="2"/>
      <c r="AB49" s="2">
        <v>0</v>
      </c>
      <c r="AC49" s="2">
        <f t="shared" si="3"/>
        <v>0</v>
      </c>
      <c r="AD49" s="2"/>
      <c r="AE49" s="2"/>
      <c r="AF49" s="2"/>
      <c r="AG49" s="2"/>
      <c r="AH49" s="2"/>
      <c r="AI49" s="2">
        <f t="shared" si="4"/>
        <v>0</v>
      </c>
      <c r="AJ49" s="2"/>
      <c r="AK49" s="2"/>
      <c r="AL49" s="2"/>
      <c r="AM49" s="2"/>
      <c r="AN49" s="2"/>
      <c r="AO49" s="2">
        <f t="shared" si="5"/>
        <v>0</v>
      </c>
      <c r="AP49" s="2"/>
      <c r="AQ49" s="2"/>
      <c r="AR49" s="2"/>
      <c r="AS49" s="2"/>
      <c r="AT49" s="2"/>
      <c r="AU49" s="3">
        <f>SUM(D49+K49+Q49+W49+AC49+AI49+AO49)</f>
        <v>158691.008</v>
      </c>
    </row>
    <row r="50" spans="1:48" ht="12.75">
      <c r="A50" s="7"/>
      <c r="B50" s="8" t="s">
        <v>40</v>
      </c>
      <c r="C50" s="8" t="s">
        <v>44</v>
      </c>
      <c r="D50" s="2">
        <f>SUM(D6:D49)</f>
        <v>247420.77213</v>
      </c>
      <c r="E50" s="2">
        <f aca="true" t="shared" si="6" ref="E50:AU50">SUM(E6:E49)</f>
        <v>92156.6</v>
      </c>
      <c r="F50" s="2">
        <f t="shared" si="6"/>
        <v>106787.17799999999</v>
      </c>
      <c r="G50" s="2">
        <f t="shared" si="6"/>
        <v>40034.99413</v>
      </c>
      <c r="H50" s="2">
        <f t="shared" si="6"/>
        <v>2235</v>
      </c>
      <c r="I50" s="2">
        <f t="shared" si="6"/>
        <v>6207</v>
      </c>
      <c r="J50" s="2">
        <f t="shared" si="6"/>
        <v>14152.41742</v>
      </c>
      <c r="K50" s="2">
        <f t="shared" si="6"/>
        <v>170112.752</v>
      </c>
      <c r="L50" s="2">
        <f t="shared" si="6"/>
        <v>39093</v>
      </c>
      <c r="M50" s="2">
        <f t="shared" si="6"/>
        <v>83432.325</v>
      </c>
      <c r="N50" s="2">
        <f t="shared" si="6"/>
        <v>32973.026999999995</v>
      </c>
      <c r="O50" s="2">
        <f t="shared" si="6"/>
        <v>5523.4</v>
      </c>
      <c r="P50" s="2">
        <f t="shared" si="6"/>
        <v>9091</v>
      </c>
      <c r="Q50" s="2">
        <f t="shared" si="6"/>
        <v>341761.18200000003</v>
      </c>
      <c r="R50" s="2">
        <f t="shared" si="6"/>
        <v>39790</v>
      </c>
      <c r="S50" s="2">
        <f t="shared" si="6"/>
        <v>248630.514</v>
      </c>
      <c r="T50" s="2">
        <f t="shared" si="6"/>
        <v>48229.668</v>
      </c>
      <c r="U50" s="2">
        <f t="shared" si="6"/>
        <v>1005</v>
      </c>
      <c r="V50" s="2">
        <f t="shared" si="6"/>
        <v>4106</v>
      </c>
      <c r="W50" s="2">
        <f t="shared" si="6"/>
        <v>289868.843</v>
      </c>
      <c r="X50" s="2">
        <f t="shared" si="6"/>
        <v>79139</v>
      </c>
      <c r="Y50" s="2">
        <f t="shared" si="6"/>
        <v>177219.959</v>
      </c>
      <c r="Z50" s="2">
        <f t="shared" si="6"/>
        <v>30386.884</v>
      </c>
      <c r="AA50" s="2">
        <f t="shared" si="6"/>
        <v>520</v>
      </c>
      <c r="AB50" s="2">
        <f t="shared" si="6"/>
        <v>2603</v>
      </c>
      <c r="AC50" s="2">
        <f t="shared" si="6"/>
        <v>55855</v>
      </c>
      <c r="AD50" s="2">
        <f t="shared" si="6"/>
        <v>18731</v>
      </c>
      <c r="AE50" s="2">
        <f t="shared" si="6"/>
        <v>24361.5</v>
      </c>
      <c r="AF50" s="2">
        <f t="shared" si="6"/>
        <v>10662.5</v>
      </c>
      <c r="AG50" s="2">
        <f t="shared" si="6"/>
        <v>0</v>
      </c>
      <c r="AH50" s="2">
        <f t="shared" si="6"/>
        <v>2100</v>
      </c>
      <c r="AI50" s="2">
        <f t="shared" si="6"/>
        <v>64745</v>
      </c>
      <c r="AJ50" s="2">
        <f t="shared" si="6"/>
        <v>21740</v>
      </c>
      <c r="AK50" s="2">
        <f t="shared" si="6"/>
        <v>31681.5</v>
      </c>
      <c r="AL50" s="2">
        <f t="shared" si="6"/>
        <v>9223.5</v>
      </c>
      <c r="AM50" s="2">
        <f t="shared" si="6"/>
        <v>0</v>
      </c>
      <c r="AN50" s="2">
        <f t="shared" si="6"/>
        <v>2100</v>
      </c>
      <c r="AO50" s="2">
        <f t="shared" si="6"/>
        <v>65100</v>
      </c>
      <c r="AP50" s="2">
        <f t="shared" si="6"/>
        <v>17170</v>
      </c>
      <c r="AQ50" s="2">
        <f t="shared" si="6"/>
        <v>32382</v>
      </c>
      <c r="AR50" s="2">
        <f t="shared" si="6"/>
        <v>13898</v>
      </c>
      <c r="AS50" s="2">
        <f t="shared" si="6"/>
        <v>0</v>
      </c>
      <c r="AT50" s="2">
        <f t="shared" si="6"/>
        <v>1650</v>
      </c>
      <c r="AU50" s="2">
        <f t="shared" si="6"/>
        <v>1234863.54913</v>
      </c>
      <c r="AV50" s="20"/>
    </row>
    <row r="51" spans="2:46" ht="12.75"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ht="12.75">
      <c r="B52" s="9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ht="12.75"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ht="12.75">
      <c r="B54" s="9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ht="12.75">
      <c r="B55" s="9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ht="12.75"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ht="12.75"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ht="12.75">
      <c r="B58" s="9"/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ht="12.75">
      <c r="B59" s="9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ht="12.75"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ht="12.75"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ht="12.75"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ht="12.75"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ht="12.75"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ht="12.75">
      <c r="B65" s="9"/>
      <c r="C65" s="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ht="12.75">
      <c r="B66" s="9"/>
      <c r="C66" s="9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ht="12.75">
      <c r="B67" s="9"/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ht="12.75">
      <c r="B68" s="9"/>
      <c r="C68" s="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ht="12.75">
      <c r="B69" s="9"/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ht="12.75">
      <c r="B70" s="9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ht="12.75">
      <c r="B71" s="9"/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ht="12.75">
      <c r="B72" s="9"/>
      <c r="C72" s="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ht="12.75">
      <c r="B73" s="9"/>
      <c r="C73" s="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ht="12.75">
      <c r="B74" s="9"/>
      <c r="C74" s="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ht="12.75">
      <c r="B75" s="9"/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ht="12.75">
      <c r="B76" s="9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ht="12.75">
      <c r="B77" s="9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ht="12.75">
      <c r="B78" s="9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ht="12.75"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ht="12.75">
      <c r="B80" s="9"/>
      <c r="C80" s="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ht="12.75">
      <c r="B81" s="9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ht="12.75">
      <c r="B82" s="9"/>
      <c r="C82" s="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ht="12.75">
      <c r="B83" s="9"/>
      <c r="C83" s="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ht="12.75">
      <c r="B84" s="9"/>
      <c r="C84" s="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ht="12.75">
      <c r="B85" s="9"/>
      <c r="C85" s="9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ht="12.75">
      <c r="B86" s="9"/>
      <c r="C86" s="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ht="12.75">
      <c r="B87" s="9"/>
      <c r="C87" s="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ht="12.75">
      <c r="B88" s="9"/>
      <c r="C88" s="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ht="12.75">
      <c r="B89" s="9"/>
      <c r="C89" s="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ht="12.75">
      <c r="B90" s="9"/>
      <c r="C90" s="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ht="12.75">
      <c r="B91" s="9"/>
      <c r="C91" s="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ht="12.75">
      <c r="B92" s="9"/>
      <c r="C92" s="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ht="12.75"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ht="12.75">
      <c r="B94" s="9"/>
      <c r="C94" s="9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2:46" ht="12.75">
      <c r="B95" s="9"/>
      <c r="C95" s="9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2:46" ht="12.75">
      <c r="B96" s="9"/>
      <c r="C96" s="9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2:46" ht="12.75">
      <c r="B97" s="9"/>
      <c r="C97" s="9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2:46" ht="12.75"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2:46" ht="12.75">
      <c r="B99" s="9"/>
      <c r="C99" s="9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2:46" ht="12.75">
      <c r="B100" s="9"/>
      <c r="C100" s="9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2:46" ht="12.75"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2:46" ht="12.75">
      <c r="B102" s="9"/>
      <c r="C102" s="9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2:46" ht="12.75">
      <c r="B103" s="9"/>
      <c r="C103" s="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2:46" ht="12.75">
      <c r="B104" s="9"/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2:46" ht="12.75">
      <c r="B105" s="9"/>
      <c r="C105" s="9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2:46" ht="12.75">
      <c r="B106" s="9"/>
      <c r="C106" s="9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2:46" ht="12.75">
      <c r="B107" s="9"/>
      <c r="C107" s="9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4:46" ht="12.75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4:46" ht="12.75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</row>
    <row r="110" spans="4:46" ht="12.75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4:46" ht="12.75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4:46" ht="12.75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4:46" ht="12.75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4:46" ht="12.75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4:46" ht="12.75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4:46" ht="12.75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4:46" ht="12.75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4:46" ht="12.75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4:46" ht="12.75"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4:46" ht="12.75"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4:46" ht="12.75"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4:46" ht="12.75"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4:46" ht="12.75"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4:46" ht="12.75"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4:46" ht="12.75"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4:46" ht="12.75"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4:46" ht="12.75"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4:46" ht="12.75"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4:46" ht="12.75"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4:46" ht="12.75"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4:46" ht="12.75"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4:46" ht="12.75"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4:46" ht="12.75"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4:46" ht="12.75"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4:46" ht="12.75"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4:46" ht="12.75"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4:46" ht="12.75"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4:46" ht="12.75"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4:46" ht="12.75"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4:46" ht="12.75"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4:46" ht="12.75"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4:46" ht="12.75"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4:46" ht="12.75"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4:46" ht="12.75"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4:46" ht="12.75"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4:46" ht="12.75"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4:46" ht="12.75"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4:46" ht="12.7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4:46" ht="12.75"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4:46" ht="12.75"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4:46" ht="12.75"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4:46" ht="12.75"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4:46" ht="12.75"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4:46" ht="12.75"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4:46" ht="12.75"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4:46" ht="12.75"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4:46" ht="12.75"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4:46" ht="12.75"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4:46" ht="12.75"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4:46" ht="12.75"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4:46" ht="12.75"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4:46" ht="12.75"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4:46" ht="12.75"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4:46" ht="12.75"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4:46" ht="12.75"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4:46" ht="12.75"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4:46" ht="12.75"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4:46" ht="12.75"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4:46" ht="12.75"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4:46" ht="12.75"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4:46" ht="12.75"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4:46" ht="12.75"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4:46" ht="12.75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4:46" ht="12.75"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4:46" ht="12.75"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4:46" ht="12.75"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4:46" ht="12.75"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4:46" ht="12.75"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4:46" ht="12.75"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4:46" ht="12.75"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4:46" ht="12.75"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4:46" ht="12.75"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4:46" ht="12.75"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4:46" ht="12.75"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4:46" ht="12.75"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4:46" ht="12.75"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4:46" ht="12.75"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4:46" ht="12.75"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4:46" ht="12.75"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4:46" ht="12.75"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4:46" ht="12.75"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4:46" ht="12.75"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4:46" ht="12.75"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4:46" ht="12.75"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4:46" ht="12.75"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4:46" ht="12.75"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4:46" ht="12.75"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4:46" ht="12.75"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4:46" ht="12.75"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4:46" ht="12.75"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4:46" ht="12.75"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4:46" ht="12.75"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4:46" ht="12.75"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4:46" ht="12.75"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4:46" ht="12.75"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4:46" ht="12.75"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4:46" ht="12.75"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4:46" ht="12.75"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4:46" ht="12.75"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4:46" ht="12.75"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4:46" ht="12.75"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4:46" ht="12.75"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4:46" ht="12.75"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4:46" ht="12.75"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4:46" ht="12.75"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4:46" ht="12.75"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4:46" ht="12.75"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4:46" ht="12.75"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4:46" ht="12.75"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4:46" ht="12.75"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4:46" ht="12.75"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4:46" ht="12.75"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4:46" ht="12.75"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4:46" ht="12.75"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4:46" ht="12.75"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4:46" ht="12.75"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4:46" ht="12.75"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4:46" ht="12.75"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4:46" ht="12.75"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4:46" ht="12.75"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4:46" ht="12.75"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4:46" ht="12.75"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4:46" ht="12.75"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4:46" ht="12.75"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4:46" ht="12.75"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  <row r="236" spans="4:46" ht="12.75"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</row>
    <row r="237" spans="4:46" ht="12.75"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</row>
    <row r="238" spans="4:46" ht="12.75"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</row>
    <row r="239" spans="4:46" ht="12.75"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</row>
    <row r="240" spans="4:46" ht="12.75"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</row>
    <row r="241" spans="4:46" ht="12.75"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</row>
    <row r="242" spans="4:46" ht="12.75"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</row>
    <row r="243" spans="4:46" ht="12.75"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</row>
    <row r="244" spans="4:46" ht="12.75"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</row>
    <row r="245" spans="4:46" ht="12.75"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</row>
    <row r="246" spans="4:46" ht="12.75"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</row>
    <row r="247" spans="4:46" ht="12.75"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</row>
    <row r="248" spans="4:46" ht="12.75"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</row>
    <row r="249" spans="4:46" ht="12.75"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</row>
    <row r="250" spans="4:46" ht="12.75"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</row>
    <row r="251" spans="4:46" ht="12.75"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</row>
    <row r="252" spans="4:46" ht="12.75"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</row>
    <row r="253" spans="4:46" ht="12.75"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</row>
    <row r="254" spans="4:46" ht="12.75"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</row>
    <row r="255" spans="4:46" ht="12.75"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</row>
    <row r="256" spans="4:46" ht="12.75"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</row>
    <row r="257" spans="4:46" ht="12.75"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</row>
    <row r="258" spans="4:46" ht="12.75"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</row>
    <row r="259" spans="4:46" ht="12.75"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</row>
    <row r="260" spans="4:46" ht="12.75"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</row>
    <row r="261" spans="4:46" ht="12.75"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</row>
    <row r="262" spans="4:46" ht="12.75"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</row>
    <row r="263" spans="4:46" ht="12.75"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</row>
    <row r="264" spans="4:46" ht="12.75"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</row>
    <row r="265" spans="4:46" ht="12.75"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</row>
    <row r="266" spans="4:46" ht="12.75"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</row>
    <row r="267" spans="4:46" ht="12.75"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</row>
    <row r="268" spans="4:46" ht="12.75"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</row>
    <row r="269" spans="4:46" ht="12.75"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</row>
    <row r="270" spans="4:46" ht="12.75"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</row>
    <row r="271" spans="4:46" ht="12.75"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</row>
    <row r="272" spans="4:46" ht="12.75"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</row>
    <row r="273" spans="4:46" ht="12.75"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</row>
    <row r="274" spans="4:46" ht="12.75"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</row>
    <row r="275" spans="4:46" ht="12.75"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</row>
    <row r="276" spans="4:46" ht="12.75"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</row>
    <row r="277" spans="4:46" ht="12.75"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</row>
    <row r="278" spans="4:46" ht="12.75"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</row>
    <row r="279" spans="4:46" ht="12.75"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</row>
    <row r="280" spans="4:46" ht="12.75"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</row>
    <row r="281" spans="4:46" ht="12.75"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</row>
    <row r="282" spans="4:46" ht="12.75"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</row>
    <row r="283" spans="4:46" ht="12.75"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</row>
    <row r="284" spans="4:46" ht="12.75"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</row>
    <row r="285" spans="4:46" ht="12.75"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</row>
    <row r="286" spans="4:46" ht="12.75"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</row>
    <row r="287" spans="4:46" ht="12.75"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</row>
    <row r="288" spans="4:46" ht="12.75"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</row>
    <row r="289" spans="4:46" ht="12.75"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</row>
    <row r="290" spans="4:46" ht="12.75"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</row>
    <row r="291" spans="4:46" ht="12.75"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</row>
    <row r="292" spans="4:46" ht="12.75"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</row>
    <row r="293" spans="4:46" ht="12.75"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</row>
    <row r="294" spans="4:46" ht="12.75"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</row>
    <row r="295" spans="4:46" ht="12.75"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</row>
    <row r="296" spans="4:46" ht="12.75"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</row>
    <row r="297" spans="4:46" ht="12.75"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</row>
    <row r="298" spans="4:46" ht="12.75"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</row>
    <row r="299" spans="4:46" ht="12.75"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</row>
    <row r="300" spans="4:46" ht="12.75"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</row>
    <row r="301" spans="4:46" ht="12.75"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</row>
    <row r="302" spans="4:46" ht="12.75"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</row>
    <row r="303" spans="4:46" ht="12.75"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</row>
    <row r="304" spans="4:46" ht="12.75"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</row>
    <row r="305" spans="4:46" ht="12.75"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</row>
    <row r="306" spans="4:46" ht="12.75"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</row>
    <row r="307" spans="4:46" ht="12.75"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</row>
    <row r="308" spans="4:46" ht="12.75"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</row>
    <row r="309" spans="4:46" ht="12.75"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</row>
    <row r="310" spans="4:46" ht="12.75"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</row>
    <row r="311" spans="4:46" ht="12.75"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</row>
    <row r="312" spans="4:46" ht="12.75"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</row>
    <row r="313" spans="4:46" ht="12.75"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</row>
    <row r="314" spans="4:46" ht="12.75"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</row>
    <row r="315" spans="4:46" ht="12.75"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</row>
    <row r="316" spans="4:46" ht="12.75"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</row>
    <row r="317" spans="4:46" ht="12.75"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</row>
    <row r="318" spans="4:46" ht="12.75"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</row>
    <row r="319" spans="4:46" ht="12.75"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</row>
    <row r="320" spans="4:46" ht="12.75"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</row>
    <row r="321" spans="4:46" ht="12.75"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</row>
    <row r="322" spans="4:46" ht="12.75"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</row>
    <row r="323" spans="4:46" ht="12.75"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</row>
    <row r="324" spans="4:46" ht="12.75"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</row>
    <row r="325" spans="4:46" ht="12.75"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</row>
    <row r="326" spans="4:46" ht="12.75"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</row>
    <row r="327" spans="4:46" ht="12.75"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</row>
    <row r="328" spans="4:46" ht="12.75"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</row>
    <row r="329" spans="4:46" ht="12.75"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</row>
    <row r="330" spans="4:46" ht="12.75"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</row>
    <row r="331" spans="4:46" ht="12.75"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</row>
    <row r="332" spans="4:46" ht="12.75"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</row>
    <row r="333" spans="4:46" ht="12.75"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</row>
    <row r="334" spans="4:46" ht="12.75"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</row>
    <row r="335" spans="4:46" ht="12.75"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</row>
    <row r="336" spans="4:46" ht="12.75"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</row>
    <row r="337" spans="4:46" ht="12.75"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</row>
    <row r="338" spans="4:46" ht="12.75"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</row>
    <row r="339" spans="4:46" ht="12.75"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</row>
    <row r="340" spans="4:46" ht="12.75"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</row>
    <row r="341" spans="4:46" ht="12.75"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</row>
    <row r="342" spans="4:46" ht="12.75"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</row>
    <row r="343" spans="4:46" ht="12.75"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</row>
    <row r="344" spans="4:46" ht="12.75"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</row>
    <row r="345" spans="4:46" ht="12.75"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</row>
    <row r="346" spans="4:46" ht="12.75"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</row>
    <row r="347" spans="4:46" ht="12.75"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</row>
    <row r="348" spans="4:46" ht="12.75"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</row>
    <row r="349" spans="4:46" ht="12.75"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</row>
    <row r="350" spans="4:46" ht="12.75"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</row>
    <row r="351" spans="4:46" ht="12.75"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</row>
    <row r="352" spans="4:46" ht="12.75"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</row>
    <row r="353" spans="4:46" ht="12.75"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</row>
    <row r="354" spans="4:46" ht="12.75"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</row>
    <row r="355" spans="4:46" ht="12.75"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</row>
    <row r="356" spans="4:46" ht="12.75"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</row>
    <row r="357" spans="4:46" ht="12.75"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</row>
    <row r="358" spans="4:46" ht="12.75"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</row>
    <row r="359" spans="4:46" ht="12.75"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</row>
    <row r="360" spans="4:46" ht="12.75"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</row>
    <row r="361" spans="4:46" ht="12.75"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</row>
    <row r="362" spans="4:46" ht="12.75"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</row>
    <row r="363" spans="4:46" ht="12.75"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</row>
    <row r="364" spans="4:46" ht="12.75"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</row>
    <row r="365" spans="4:46" ht="12.75"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</row>
    <row r="366" spans="4:46" ht="12.75"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</row>
    <row r="367" spans="4:46" ht="12.75"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</row>
    <row r="368" spans="4:46" ht="12.75"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</row>
    <row r="369" spans="4:46" ht="12.75"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</row>
    <row r="370" spans="4:46" ht="12.75"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</row>
    <row r="371" spans="4:46" ht="12.75"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</row>
    <row r="372" spans="4:46" ht="12.75"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</row>
    <row r="373" spans="4:46" ht="12.75"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</row>
    <row r="374" spans="4:46" ht="12.75"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</row>
    <row r="375" spans="4:46" ht="12.75"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</row>
    <row r="376" spans="4:46" ht="12.75"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</row>
    <row r="377" spans="4:46" ht="12.75"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</row>
    <row r="378" spans="4:46" ht="12.75"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</row>
    <row r="379" spans="4:46" ht="12.75"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</row>
    <row r="380" spans="4:46" ht="12.75"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</row>
    <row r="381" spans="4:46" ht="12.75"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</row>
    <row r="382" spans="4:46" ht="12.75"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</row>
    <row r="383" spans="4:46" ht="12.75"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</row>
    <row r="384" spans="4:46" ht="12.75"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</row>
    <row r="385" spans="4:46" ht="12.75"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</row>
    <row r="386" spans="4:46" ht="12.75"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</row>
    <row r="387" spans="4:46" ht="12.75"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</row>
    <row r="388" spans="4:46" ht="12.75"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</row>
    <row r="389" spans="4:46" ht="12.75"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</row>
    <row r="390" spans="4:46" ht="12.75"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</row>
    <row r="391" spans="4:46" ht="12.75"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</row>
    <row r="392" spans="4:46" ht="12.75"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</row>
    <row r="393" spans="4:46" ht="12.75"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</row>
    <row r="394" spans="4:46" ht="12.7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</row>
    <row r="395" spans="4:46" ht="12.7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</row>
    <row r="396" spans="4:46" ht="12.7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</row>
    <row r="397" spans="4:46" ht="12.75"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</row>
    <row r="398" spans="4:46" ht="12.75"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</row>
    <row r="399" spans="4:46" ht="12.75"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</row>
    <row r="400" spans="4:46" ht="12.75"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</row>
    <row r="401" spans="4:46" ht="12.75"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</row>
    <row r="402" spans="4:46" ht="12.75"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</row>
    <row r="403" spans="4:46" ht="12.75"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</row>
    <row r="404" spans="4:46" ht="12.75"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</row>
    <row r="405" spans="4:46" ht="12.75"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</row>
    <row r="406" spans="4:46" ht="12.75"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</row>
    <row r="407" spans="4:46" ht="12.75"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</row>
    <row r="408" spans="4:46" ht="12.75"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</row>
    <row r="409" spans="4:46" ht="12.75"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</row>
    <row r="410" spans="4:46" ht="12.75"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</row>
    <row r="411" spans="4:46" ht="12.75"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</row>
    <row r="412" spans="4:46" ht="12.75"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</row>
    <row r="413" spans="4:46" ht="12.75"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</row>
    <row r="414" spans="4:46" ht="12.75"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</row>
    <row r="415" spans="4:46" ht="12.75"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</row>
    <row r="416" spans="4:46" ht="12.75"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</row>
    <row r="417" spans="4:46" ht="12.75"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</row>
    <row r="418" spans="4:46" ht="12.75"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</row>
    <row r="419" spans="4:46" ht="12.75"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</row>
    <row r="420" spans="4:46" ht="12.75"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</row>
    <row r="421" spans="4:46" ht="12.75"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</row>
    <row r="422" spans="4:46" ht="12.75"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</row>
    <row r="423" spans="4:46" ht="12.75"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</row>
    <row r="424" spans="4:46" ht="12.75"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</row>
    <row r="425" spans="4:46" ht="12.75"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</row>
    <row r="426" spans="4:46" ht="12.75"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</row>
    <row r="427" spans="4:46" ht="12.75"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</row>
    <row r="428" spans="4:46" ht="12.75"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</row>
    <row r="429" spans="4:46" ht="12.75"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</row>
    <row r="430" spans="4:46" ht="12.75"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</row>
    <row r="431" spans="4:46" ht="12.75"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</row>
    <row r="432" spans="4:46" ht="12.75"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</row>
    <row r="433" spans="4:46" ht="12.75"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</row>
    <row r="434" spans="4:46" ht="12.75"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</row>
    <row r="435" spans="4:46" ht="12.75"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</row>
    <row r="436" spans="4:46" ht="12.75"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</row>
    <row r="437" spans="4:46" ht="12.75"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</row>
    <row r="438" spans="4:46" ht="12.75"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</row>
    <row r="439" spans="4:46" ht="12.75"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</row>
    <row r="440" spans="4:46" ht="12.75"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</row>
    <row r="441" spans="4:46" ht="12.75"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</row>
    <row r="442" spans="4:46" ht="12.75"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</row>
    <row r="443" spans="4:46" ht="12.75"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</row>
    <row r="444" spans="4:46" ht="12.75"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</row>
    <row r="445" spans="4:46" ht="12.75"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</row>
    <row r="446" spans="4:46" ht="12.75"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</row>
    <row r="447" spans="4:46" ht="12.75"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</row>
    <row r="448" spans="4:46" ht="12.75"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</row>
    <row r="449" spans="4:46" ht="12.75"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</row>
    <row r="450" spans="4:46" ht="12.75"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</row>
    <row r="451" spans="4:46" ht="12.75"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</row>
    <row r="452" spans="4:46" ht="12.75"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</row>
    <row r="453" spans="4:46" ht="12.75"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</row>
    <row r="454" spans="4:46" ht="12.75"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</row>
    <row r="455" spans="4:46" ht="12.75"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</row>
    <row r="456" spans="4:46" ht="12.75"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</row>
    <row r="457" spans="4:46" ht="12.75"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</row>
    <row r="458" spans="4:46" ht="12.75"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</row>
    <row r="459" spans="4:46" ht="12.75"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</row>
    <row r="460" spans="4:46" ht="12.75"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</row>
    <row r="461" spans="4:46" ht="12.75"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</row>
    <row r="462" spans="4:46" ht="12.75"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</row>
    <row r="463" spans="4:46" ht="12.75"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</row>
    <row r="464" spans="4:46" ht="12.75"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</row>
    <row r="465" spans="4:46" ht="12.75"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</row>
    <row r="466" spans="4:46" ht="12.75"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</row>
    <row r="467" spans="4:46" ht="12.75"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</row>
    <row r="468" spans="4:46" ht="12.75"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</row>
    <row r="469" spans="4:46" ht="12.75"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</row>
    <row r="470" spans="4:46" ht="12.75"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</row>
    <row r="471" spans="4:46" ht="12.75"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</row>
    <row r="472" spans="4:46" ht="12.75"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</row>
    <row r="473" spans="4:46" ht="12.75"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</row>
    <row r="474" spans="4:46" ht="12.75"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</row>
    <row r="475" spans="4:46" ht="12.75"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</row>
    <row r="476" spans="4:46" ht="12.75"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</row>
    <row r="477" spans="4:46" ht="12.75"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</row>
    <row r="478" spans="4:46" ht="12.75"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</row>
    <row r="479" spans="4:46" ht="12.75"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</row>
    <row r="480" spans="4:46" ht="12.75"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</row>
    <row r="481" spans="4:46" ht="12.75"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</row>
    <row r="482" spans="4:46" ht="12.75"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</row>
    <row r="483" spans="4:46" ht="12.75"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</row>
    <row r="484" spans="4:46" ht="12.75"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</row>
    <row r="485" spans="4:46" ht="12.75"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</row>
    <row r="486" spans="4:46" ht="12.75"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</row>
    <row r="487" spans="4:46" ht="12.75"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</row>
    <row r="488" spans="4:46" ht="12.75"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</row>
    <row r="489" spans="4:46" ht="12.75"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</row>
    <row r="490" spans="4:46" ht="12.75"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</row>
    <row r="491" spans="4:46" ht="12.75"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</row>
    <row r="492" spans="4:46" ht="12.75"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</row>
    <row r="493" spans="4:46" ht="12.75"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</row>
    <row r="494" spans="4:46" ht="12.75"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</row>
    <row r="495" spans="4:46" ht="12.75"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</row>
    <row r="496" spans="4:46" ht="12.75"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</row>
    <row r="497" spans="4:46" ht="12.75"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</row>
    <row r="498" spans="4:46" ht="12.75"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</row>
    <row r="499" spans="4:46" ht="12.75"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</row>
    <row r="500" spans="4:46" ht="12.75"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</row>
    <row r="501" spans="4:46" ht="12.75"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</row>
    <row r="502" spans="4:46" ht="12.75"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</row>
    <row r="503" spans="4:46" ht="12.75"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</row>
    <row r="504" spans="4:46" ht="12.75"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</row>
    <row r="505" spans="4:46" ht="12.75"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</row>
    <row r="506" spans="4:46" ht="12.75"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</row>
    <row r="507" spans="4:46" ht="12.75"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</row>
    <row r="508" spans="4:46" ht="12.75"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</row>
    <row r="509" spans="4:46" ht="12.75"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</row>
    <row r="510" spans="4:46" ht="12.75"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</row>
    <row r="511" spans="4:46" ht="12.75"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</row>
    <row r="512" spans="4:46" ht="12.75"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</row>
    <row r="513" spans="4:46" ht="12.75"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</row>
    <row r="514" spans="4:46" ht="12.75"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</row>
    <row r="515" spans="4:46" ht="12.75"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</row>
    <row r="516" spans="4:46" ht="12.75"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</row>
    <row r="517" spans="4:46" ht="12.75"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</row>
    <row r="518" spans="4:46" ht="12.75"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</row>
    <row r="519" spans="4:46" ht="12.75"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</row>
    <row r="520" spans="4:46" ht="12.75"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</row>
    <row r="521" spans="4:46" ht="12.75"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</row>
    <row r="522" spans="4:46" ht="12.75"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</row>
    <row r="523" spans="4:46" ht="12.75"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</row>
    <row r="524" spans="4:46" ht="12.75"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</row>
    <row r="525" spans="4:46" ht="12.75"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</row>
    <row r="526" spans="4:46" ht="12.75"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</row>
    <row r="527" spans="4:46" ht="12.75"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</row>
    <row r="528" spans="4:46" ht="12.75"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</row>
    <row r="529" spans="4:46" ht="12.75"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</row>
    <row r="530" spans="4:46" ht="12.75"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</row>
    <row r="531" spans="4:46" ht="12.75"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</row>
    <row r="532" spans="4:46" ht="12.75"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</row>
    <row r="533" spans="4:46" ht="12.75"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</row>
    <row r="534" spans="4:46" ht="12.75"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</row>
    <row r="535" spans="4:46" ht="12.75"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</row>
    <row r="536" spans="4:46" ht="12.75"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</row>
    <row r="537" spans="4:46" ht="12.75"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</row>
    <row r="538" spans="4:46" ht="12.75"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</row>
    <row r="539" spans="4:46" ht="12.75"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</row>
    <row r="540" spans="4:46" ht="12.75"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</row>
    <row r="541" spans="4:46" ht="12.75"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</row>
    <row r="542" spans="4:46" ht="12.75"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</row>
    <row r="543" spans="4:46" ht="12.75"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</row>
    <row r="544" spans="4:46" ht="12.75"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</row>
    <row r="545" spans="4:46" ht="12.75"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</row>
    <row r="546" spans="4:46" ht="12.75"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</row>
    <row r="547" spans="4:46" ht="12.75"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</row>
    <row r="548" spans="4:46" ht="12.75"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</row>
    <row r="549" spans="4:46" ht="12.75"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</row>
    <row r="550" spans="4:46" ht="12.75"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</row>
    <row r="551" spans="4:46" ht="12.75"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</row>
    <row r="552" spans="4:46" ht="12.75"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</row>
    <row r="553" spans="4:46" ht="12.75"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</row>
    <row r="554" spans="4:46" ht="12.75"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</row>
    <row r="555" spans="4:46" ht="12.75"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</row>
    <row r="556" spans="4:46" ht="12.75"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</row>
    <row r="557" spans="4:46" ht="12.75"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</row>
    <row r="558" spans="4:46" ht="12.75"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</row>
    <row r="559" spans="4:46" ht="12.75"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</row>
    <row r="560" spans="4:46" ht="12.75"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</row>
    <row r="561" spans="4:46" ht="12.75"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</row>
    <row r="562" spans="4:46" ht="12.75"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</row>
    <row r="563" spans="4:46" ht="12.75"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</row>
    <row r="564" spans="4:46" ht="12.75"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</row>
    <row r="565" spans="4:46" ht="12.75"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</row>
    <row r="566" spans="4:46" ht="12.75"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</row>
    <row r="567" spans="4:46" ht="12.75"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</row>
    <row r="568" spans="4:46" ht="12.75"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</row>
    <row r="569" spans="4:46" ht="12.75"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</row>
    <row r="570" spans="4:46" ht="12.75"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</row>
    <row r="571" spans="4:46" ht="12.75"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</row>
    <row r="572" spans="4:46" ht="12.75"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</row>
    <row r="573" spans="4:46" ht="12.75"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</row>
    <row r="574" spans="4:46" ht="12.75"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</row>
    <row r="575" spans="4:46" ht="12.75"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</row>
    <row r="576" spans="4:46" ht="12.75"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</row>
    <row r="577" spans="4:46" ht="12.75"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</row>
    <row r="578" spans="4:46" ht="12.75"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</row>
    <row r="579" spans="4:46" ht="12.75"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</row>
    <row r="580" spans="4:46" ht="12.75"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</row>
    <row r="581" spans="4:46" ht="12.75"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</row>
    <row r="582" spans="4:46" ht="12.75"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</row>
    <row r="583" spans="4:46" ht="12.75"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</row>
    <row r="584" spans="4:46" ht="12.75"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</row>
    <row r="585" spans="4:46" ht="12.75"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</row>
    <row r="586" spans="4:46" ht="12.75"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</row>
    <row r="587" spans="4:46" ht="12.75"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</row>
    <row r="588" spans="4:46" ht="12.75"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</row>
    <row r="589" spans="4:46" ht="12.75"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</row>
    <row r="590" spans="4:46" ht="12.75"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</row>
    <row r="591" spans="4:46" ht="12.75"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</row>
    <row r="592" spans="4:46" ht="12.75"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</row>
    <row r="593" spans="4:46" ht="12.75"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</row>
    <row r="594" spans="4:46" ht="12.75"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</row>
    <row r="595" spans="4:46" ht="12.75"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</row>
    <row r="596" spans="4:46" ht="12.75"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</row>
    <row r="597" spans="4:46" ht="12.75"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</row>
    <row r="598" spans="4:46" ht="12.75"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</row>
    <row r="599" spans="4:46" ht="12.75"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</row>
    <row r="600" spans="4:46" ht="12.75"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</row>
    <row r="601" spans="4:46" ht="12.75"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</row>
    <row r="602" spans="4:46" ht="12.75"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</row>
    <row r="603" spans="4:46" ht="12.75"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</row>
    <row r="604" spans="4:46" ht="12.75"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</row>
    <row r="605" spans="4:46" ht="12.75"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</row>
    <row r="606" spans="4:46" ht="12.75"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</row>
    <row r="607" spans="4:46" ht="12.75"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</row>
    <row r="608" spans="4:46" ht="12.75"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</row>
    <row r="609" spans="4:46" ht="12.75"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</row>
    <row r="610" spans="4:46" ht="12.75"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</row>
    <row r="611" spans="4:46" ht="12.75"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</row>
    <row r="612" spans="4:46" ht="12.75"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</row>
    <row r="613" spans="4:46" ht="12.75"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</row>
    <row r="614" spans="4:46" ht="12.75"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</row>
    <row r="615" spans="4:46" ht="12.75"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</row>
    <row r="616" spans="4:46" ht="12.75"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</row>
    <row r="617" spans="4:46" ht="12.75"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</row>
    <row r="618" spans="4:46" ht="12.75"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</row>
    <row r="619" spans="4:46" ht="12.75"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</row>
    <row r="620" spans="4:46" ht="12.75"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</row>
    <row r="621" spans="4:46" ht="12.75"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</row>
    <row r="622" spans="4:46" ht="12.75"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</row>
    <row r="623" spans="4:46" ht="12.75"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</row>
    <row r="624" spans="4:46" ht="12.75"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</row>
    <row r="625" spans="4:46" ht="12.75"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</row>
    <row r="626" spans="4:46" ht="12.75"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</row>
    <row r="627" spans="4:46" ht="12.75"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</row>
    <row r="628" spans="4:46" ht="12.75"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</row>
    <row r="629" spans="4:46" ht="12.75"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</row>
    <row r="630" spans="4:46" ht="12.75"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</row>
    <row r="631" spans="4:46" ht="12.75"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</row>
    <row r="632" spans="4:46" ht="12.75"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</row>
    <row r="633" spans="4:46" ht="12.75"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</row>
    <row r="634" spans="4:46" ht="12.75"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</row>
    <row r="635" spans="4:46" ht="12.75"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</row>
    <row r="636" spans="4:46" ht="12.75"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</row>
    <row r="637" spans="4:46" ht="12.75"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</row>
    <row r="638" spans="4:46" ht="12.75"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</row>
    <row r="639" spans="4:46" ht="12.75"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</row>
    <row r="640" spans="4:46" ht="12.75"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</row>
    <row r="641" spans="4:46" ht="12.75"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</row>
    <row r="642" spans="4:46" ht="12.75"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</row>
    <row r="643" spans="4:46" ht="12.75"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</row>
    <row r="644" spans="4:46" ht="12.75"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</row>
    <row r="645" spans="4:46" ht="12.75"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</row>
    <row r="646" spans="4:46" ht="12.75"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</row>
    <row r="647" spans="4:46" ht="12.75"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</row>
    <row r="648" spans="4:46" ht="12.75"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</row>
    <row r="649" spans="4:46" ht="12.75"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</row>
    <row r="650" spans="4:46" ht="12.75"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</row>
    <row r="651" spans="4:46" ht="12.75"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</row>
    <row r="652" spans="4:46" ht="12.75"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</row>
    <row r="653" spans="4:46" ht="12.75"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</row>
    <row r="654" spans="4:46" ht="12.75"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</row>
    <row r="655" spans="4:46" ht="12.75"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</row>
    <row r="656" spans="4:46" ht="12.75"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</row>
    <row r="657" spans="4:46" ht="12.75"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</row>
    <row r="658" spans="4:46" ht="12.75"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</row>
    <row r="659" spans="4:46" ht="12.75"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</row>
    <row r="660" spans="4:46" ht="12.75"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</row>
    <row r="661" spans="4:46" ht="12.75"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</row>
    <row r="662" spans="4:46" ht="12.75"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</row>
    <row r="663" spans="4:46" ht="12.75"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</row>
    <row r="664" spans="4:46" ht="12.75"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</row>
    <row r="665" spans="4:46" ht="12.75"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</row>
    <row r="666" spans="4:46" ht="12.75"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</row>
    <row r="667" spans="4:46" ht="12.75"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</row>
    <row r="668" spans="4:46" ht="12.75"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</row>
    <row r="669" spans="4:46" ht="12.75"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</row>
    <row r="670" spans="4:46" ht="12.75"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</row>
    <row r="671" spans="4:46" ht="12.75"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</row>
    <row r="672" spans="4:46" ht="12.75"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</row>
    <row r="673" spans="4:46" ht="12.75"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</row>
    <row r="674" spans="4:46" ht="12.75"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</row>
    <row r="675" spans="4:46" ht="12.75"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</row>
    <row r="676" spans="4:46" ht="12.75"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</row>
    <row r="677" spans="4:46" ht="12.75"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</row>
    <row r="678" spans="4:46" ht="12.75"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</row>
    <row r="679" spans="4:46" ht="12.75"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</row>
    <row r="680" spans="4:46" ht="12.75"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</row>
    <row r="681" spans="4:46" ht="12.75"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</row>
    <row r="682" spans="4:46" ht="12.75"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</row>
    <row r="683" spans="4:46" ht="12.75"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</row>
    <row r="684" spans="4:46" ht="12.75"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</row>
    <row r="685" spans="4:46" ht="12.75"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</row>
    <row r="686" spans="4:46" ht="12.75"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</row>
    <row r="687" spans="4:46" ht="12.75"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</row>
    <row r="688" spans="4:46" ht="12.75"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</row>
    <row r="689" spans="4:46" ht="12.75"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</row>
    <row r="690" spans="4:46" ht="12.75"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</row>
    <row r="691" spans="4:46" ht="12.75"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</row>
    <row r="692" spans="4:46" ht="12.75"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</row>
    <row r="693" spans="4:46" ht="12.75"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</row>
    <row r="694" spans="4:46" ht="12.75"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</row>
    <row r="695" spans="4:46" ht="12.75"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</row>
    <row r="696" spans="4:46" ht="12.75"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</row>
    <row r="697" spans="4:46" ht="12.75"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</row>
    <row r="698" spans="4:46" ht="12.75"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</row>
    <row r="699" spans="4:46" ht="12.75"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</row>
    <row r="700" spans="4:46" ht="12.75"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</row>
    <row r="701" spans="4:46" ht="12.75"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</row>
    <row r="702" spans="4:46" ht="12.75"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</row>
    <row r="703" spans="4:46" ht="12.75"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</row>
    <row r="704" spans="4:46" ht="12.75"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</row>
    <row r="705" spans="4:46" ht="12.75"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</row>
    <row r="706" spans="4:46" ht="12.75"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</row>
    <row r="707" spans="4:46" ht="12.75"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</row>
    <row r="708" spans="4:46" ht="12.75"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</row>
    <row r="709" spans="4:46" ht="12.75"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</row>
    <row r="710" spans="4:46" ht="12.75"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</row>
    <row r="711" spans="4:46" ht="12.75"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</row>
    <row r="712" spans="4:46" ht="12.75"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</row>
    <row r="713" spans="4:46" ht="12.75"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</row>
    <row r="714" spans="4:46" ht="12.75"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</row>
    <row r="715" spans="4:46" ht="12.75"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</row>
    <row r="716" spans="4:46" ht="12.75"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</row>
    <row r="717" spans="4:46" ht="12.75"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</row>
    <row r="718" spans="4:46" ht="12.75"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</row>
    <row r="719" spans="4:46" ht="12.75"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</row>
    <row r="720" spans="4:46" ht="12.75"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</row>
    <row r="721" spans="4:46" ht="12.75"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</row>
    <row r="722" spans="4:46" ht="12.75"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</row>
    <row r="723" spans="4:46" ht="12.75"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</row>
    <row r="724" spans="4:46" ht="12.75"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</row>
    <row r="725" spans="4:46" ht="12.75"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</row>
    <row r="726" spans="4:46" ht="12.75"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</row>
    <row r="727" spans="4:46" ht="12.75"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</row>
    <row r="728" spans="4:46" ht="12.75"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</row>
    <row r="729" spans="4:46" ht="12.75"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</row>
    <row r="730" spans="4:46" ht="12.75"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</row>
    <row r="731" spans="4:46" ht="12.75"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</row>
    <row r="732" spans="4:46" ht="12.75"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</row>
    <row r="733" spans="4:46" ht="12.75"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</row>
    <row r="734" spans="4:46" ht="12.75"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</row>
    <row r="735" spans="4:46" ht="12.75"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</row>
    <row r="736" spans="4:46" ht="12.75"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</row>
    <row r="737" spans="4:46" ht="12.75"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</row>
    <row r="738" spans="4:46" ht="12.75"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</row>
    <row r="739" spans="4:46" ht="12.75"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</row>
    <row r="740" spans="4:46" ht="12.75"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</row>
    <row r="741" spans="4:46" ht="12.75"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</row>
    <row r="742" spans="4:46" ht="12.75"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</row>
    <row r="743" spans="4:46" ht="12.75"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</row>
    <row r="744" spans="4:46" ht="12.75"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</row>
    <row r="745" spans="4:46" ht="12.75"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</row>
    <row r="746" spans="4:46" ht="12.75"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</row>
    <row r="747" spans="4:46" ht="12.75"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</row>
    <row r="748" spans="4:46" ht="12.75"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</row>
    <row r="749" spans="4:46" ht="12.75"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</row>
    <row r="750" spans="4:46" ht="12.75"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</row>
    <row r="751" spans="4:46" ht="12.75"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</row>
    <row r="752" spans="4:46" ht="12.75"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</row>
    <row r="753" spans="4:46" ht="12.75"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</row>
    <row r="754" spans="4:46" ht="12.75"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</row>
    <row r="755" spans="4:46" ht="12.75"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</row>
    <row r="756" spans="4:46" ht="12.75"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</row>
    <row r="757" spans="4:46" ht="12.75"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</row>
    <row r="758" spans="4:46" ht="12.75"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</row>
    <row r="759" spans="4:46" ht="12.75"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</row>
    <row r="760" spans="4:46" ht="12.75"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</row>
    <row r="761" spans="4:46" ht="12.75"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</row>
    <row r="762" spans="4:46" ht="12.75"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</row>
    <row r="763" spans="4:46" ht="12.75"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</row>
    <row r="764" spans="4:46" ht="12.75"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</row>
    <row r="765" spans="4:46" ht="12.75"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</row>
    <row r="766" spans="4:46" ht="12.75"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</row>
    <row r="767" spans="4:46" ht="12.75"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</row>
    <row r="768" spans="4:46" ht="12.75"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</row>
    <row r="769" spans="4:46" ht="12.75"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</row>
    <row r="770" spans="4:46" ht="12.75"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</row>
    <row r="771" spans="4:46" ht="12.75"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</row>
    <row r="772" spans="4:46" ht="12.75"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</row>
    <row r="773" spans="4:46" ht="12.75"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</row>
    <row r="774" spans="4:46" ht="12.75"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</row>
    <row r="775" spans="4:46" ht="12.75"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</row>
    <row r="776" spans="4:46" ht="12.75"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</row>
    <row r="777" spans="4:46" ht="12.75"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</row>
    <row r="778" spans="4:46" ht="12.75"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</row>
    <row r="779" spans="4:46" ht="12.75"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</row>
    <row r="780" spans="4:46" ht="12.75"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</row>
    <row r="781" spans="4:46" ht="12.75"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</row>
    <row r="782" spans="4:46" ht="12.75"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</row>
    <row r="783" spans="4:46" ht="12.75"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</row>
    <row r="784" spans="4:46" ht="12.75"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</row>
    <row r="785" spans="4:46" ht="12.75"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</row>
    <row r="786" spans="4:46" ht="12.75"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</row>
    <row r="787" spans="4:46" ht="12.75"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</row>
    <row r="788" spans="4:46" ht="12.75"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</row>
    <row r="789" spans="4:46" ht="12.75"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</row>
    <row r="790" spans="4:46" ht="12.75"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</row>
    <row r="791" spans="4:46" ht="12.75"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</row>
    <row r="792" spans="4:46" ht="12.75"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</row>
    <row r="793" spans="4:46" ht="12.75"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</row>
    <row r="794" spans="4:46" ht="12.75"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</row>
    <row r="795" spans="4:46" ht="12.75"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</row>
    <row r="796" spans="4:46" ht="12.75"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</row>
    <row r="797" spans="4:46" ht="12.75"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</row>
    <row r="798" spans="4:46" ht="12.75"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</row>
    <row r="799" spans="4:46" ht="12.75"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</row>
    <row r="800" spans="4:46" ht="12.75"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</row>
    <row r="801" spans="4:46" ht="12.75"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</row>
    <row r="802" spans="4:46" ht="12.75"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</row>
  </sheetData>
  <mergeCells count="28">
    <mergeCell ref="A44:AU44"/>
    <mergeCell ref="A46:AU46"/>
    <mergeCell ref="A28:AU28"/>
    <mergeCell ref="A33:AU33"/>
    <mergeCell ref="A38:AU38"/>
    <mergeCell ref="A42:AU42"/>
    <mergeCell ref="A17:AU17"/>
    <mergeCell ref="A19:AU19"/>
    <mergeCell ref="A23:AU23"/>
    <mergeCell ref="A25:AU25"/>
    <mergeCell ref="A5:AU5"/>
    <mergeCell ref="J2:J4"/>
    <mergeCell ref="A11:AU11"/>
    <mergeCell ref="A13:AU13"/>
    <mergeCell ref="AO3:AT3"/>
    <mergeCell ref="AU3:AU4"/>
    <mergeCell ref="D3:I3"/>
    <mergeCell ref="K3:P3"/>
    <mergeCell ref="Q3:V3"/>
    <mergeCell ref="W3:AB3"/>
    <mergeCell ref="D2:I2"/>
    <mergeCell ref="A1:K1"/>
    <mergeCell ref="AC3:AH3"/>
    <mergeCell ref="AI3:AN3"/>
    <mergeCell ref="K2:AU2"/>
    <mergeCell ref="C2:C4"/>
    <mergeCell ref="A2:A4"/>
    <mergeCell ref="B2:B4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F16" sqref="F1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2014-11-06T08:24:16Z</cp:lastPrinted>
  <dcterms:created xsi:type="dcterms:W3CDTF">2014-05-06T07:03:10Z</dcterms:created>
  <dcterms:modified xsi:type="dcterms:W3CDTF">2015-02-13T08:38:37Z</dcterms:modified>
  <cp:category/>
  <cp:version/>
  <cp:contentType/>
  <cp:contentStatus/>
</cp:coreProperties>
</file>